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035" windowWidth="14790" windowHeight="47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<sst xmlns="http://schemas.openxmlformats.org/spreadsheetml/2006/main" count="143" uniqueCount="89">
  <si>
    <t>Firmy</t>
  </si>
  <si>
    <t>&gt;2,99</t>
  </si>
  <si>
    <t>&gt;2,9</t>
  </si>
  <si>
    <t>1,81-2,99</t>
  </si>
  <si>
    <t>1,2-2,9</t>
  </si>
  <si>
    <t>&lt;1,81</t>
  </si>
  <si>
    <t>&lt;1,2</t>
  </si>
  <si>
    <t>_AKT</t>
  </si>
  <si>
    <t>_CK</t>
  </si>
  <si>
    <t>_HV</t>
  </si>
  <si>
    <t>_PRK</t>
  </si>
  <si>
    <t>_TZV</t>
  </si>
  <si>
    <t>_VK</t>
  </si>
  <si>
    <t>_ZPZ</t>
  </si>
  <si>
    <t>Použitý vzorec</t>
  </si>
  <si>
    <t>Riadok</t>
  </si>
  <si>
    <t>Skratka</t>
  </si>
  <si>
    <t>Pomer pracovného kapitálu k celkovým aktívam</t>
  </si>
  <si>
    <t>Pomer zisku po zdanení k celkovým aktívam</t>
  </si>
  <si>
    <t>Pomer zisku pred zdanením a úrokov k celk. aktívam</t>
  </si>
  <si>
    <t>S_001</t>
  </si>
  <si>
    <t>Firma je s dobrou finančne-ekonomickou situáciou</t>
  </si>
  <si>
    <t>Firma s neurčitou finančnou situáciou</t>
  </si>
  <si>
    <t>Firma s velmi silnými finančnými problémami</t>
  </si>
  <si>
    <t>Hodnotenie</t>
  </si>
  <si>
    <t>s akciami na burze</t>
  </si>
  <si>
    <t>Cudzie zdroje (cudzí kapitál)</t>
  </si>
  <si>
    <t>HV za účtovné obdobie (po zdanení)</t>
  </si>
  <si>
    <t>Pracovný kapitál</t>
  </si>
  <si>
    <t>Tržby za predaj výrobkov a výkony</t>
  </si>
  <si>
    <t>Zisk pred zdanením</t>
  </si>
  <si>
    <t>Ukazovateľ hodnotenia firmy</t>
  </si>
  <si>
    <t>Altmanov index pre firmy ostatné</t>
  </si>
  <si>
    <t>S_086</t>
  </si>
  <si>
    <t>V_57</t>
  </si>
  <si>
    <t>S_066</t>
  </si>
  <si>
    <t>V_25+V_45+V_50-V_51</t>
  </si>
  <si>
    <t>Vlastný kapitál (vlastné imanie)</t>
  </si>
  <si>
    <t>Aktíva celkom (spolu majetok)</t>
  </si>
  <si>
    <t>V_64</t>
  </si>
  <si>
    <t>V_29+V_52+V_57-V_58</t>
  </si>
  <si>
    <t xml:space="preserve"> Súhrnný ukazovateľ hodnotenia firmy - súkromný sektor</t>
  </si>
  <si>
    <r>
      <t>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=_PRK/_AKT</t>
    </r>
  </si>
  <si>
    <r>
      <t>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=_HV/_AKT</t>
    </r>
  </si>
  <si>
    <r>
      <t>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=_VK/_CK</t>
    </r>
  </si>
  <si>
    <r>
      <t>1,2x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+1,4x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+3,3x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+0,6x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+1,0x</t>
    </r>
    <r>
      <rPr>
        <vertAlign val="subscript"/>
        <sz val="7"/>
        <rFont val="Arial CE"/>
        <family val="2"/>
      </rPr>
      <t>5</t>
    </r>
  </si>
  <si>
    <r>
      <t>0,717x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+0,847x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+3,107x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+0,420x</t>
    </r>
    <r>
      <rPr>
        <vertAlign val="subscript"/>
        <sz val="7"/>
        <rFont val="Arial CE"/>
        <family val="2"/>
      </rPr>
      <t>4</t>
    </r>
    <r>
      <rPr>
        <sz val="7"/>
        <rFont val="Arial CE"/>
        <family val="2"/>
      </rPr>
      <t>+0,998x</t>
    </r>
    <r>
      <rPr>
        <vertAlign val="subscript"/>
        <sz val="7"/>
        <rFont val="Arial CE"/>
        <family val="2"/>
      </rPr>
      <t>5</t>
    </r>
  </si>
  <si>
    <t>Známka</t>
  </si>
  <si>
    <t>Pomer účtovnej hodnoty vlastného kapitálu (alebo vlastného imania) k účtovnej hodnote cudzieho kap.</t>
  </si>
  <si>
    <t>Použité termíny v modeli</t>
  </si>
  <si>
    <t>Spoločnosti účtujúce systémom podvojného účtovníctva</t>
  </si>
  <si>
    <t>Spoločnosti účtujúce systémom jednoduchého účtovníctva</t>
  </si>
  <si>
    <t>MaZ_15</t>
  </si>
  <si>
    <t>MaZ_20</t>
  </si>
  <si>
    <t>0,81*PaV_11</t>
  </si>
  <si>
    <t>PaV_1+PaV_2</t>
  </si>
  <si>
    <t>MaZ_21</t>
  </si>
  <si>
    <t>PaV_11</t>
  </si>
  <si>
    <t>Riadok výkazu</t>
  </si>
  <si>
    <t>MaZ_8+MaZ_4+MaZ_9-MaZ_17-MaZ_18</t>
  </si>
  <si>
    <t>Altmanov index pre firmy obchodované na burze (a.s.)</t>
  </si>
  <si>
    <t>Pomer tržieb k celk. aktiv.</t>
  </si>
  <si>
    <r>
      <t>X</t>
    </r>
    <r>
      <rPr>
        <vertAlign val="subscript"/>
        <sz val="7"/>
        <rFont val="Arial CE"/>
        <family val="2"/>
      </rPr>
      <t>5</t>
    </r>
    <r>
      <rPr>
        <sz val="7"/>
        <rFont val="Arial CE"/>
        <family val="2"/>
      </rPr>
      <t>=_T/_AKT</t>
    </r>
  </si>
  <si>
    <t>Altmanov index pre nevýrobné a začínajúce podniky</t>
  </si>
  <si>
    <t>S_032-S_102-S_114-S_115</t>
  </si>
  <si>
    <t>_T</t>
  </si>
  <si>
    <t>V_01+V_05+V_19+V_26</t>
  </si>
  <si>
    <t>Úroky nákladové</t>
  </si>
  <si>
    <t>V_38</t>
  </si>
  <si>
    <t>V_41</t>
  </si>
  <si>
    <t>_URN</t>
  </si>
  <si>
    <t>PaV_9</t>
  </si>
  <si>
    <r>
      <t>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=(_ZPZ+_URN)/_AKT</t>
    </r>
  </si>
  <si>
    <r>
      <t>6,56x</t>
    </r>
    <r>
      <rPr>
        <vertAlign val="subscript"/>
        <sz val="7"/>
        <rFont val="Arial CE"/>
        <family val="2"/>
      </rPr>
      <t>1</t>
    </r>
    <r>
      <rPr>
        <sz val="7"/>
        <rFont val="Arial CE"/>
        <family val="2"/>
      </rPr>
      <t>+3,26x</t>
    </r>
    <r>
      <rPr>
        <vertAlign val="subscript"/>
        <sz val="7"/>
        <rFont val="Arial CE"/>
        <family val="2"/>
      </rPr>
      <t>2</t>
    </r>
    <r>
      <rPr>
        <sz val="7"/>
        <rFont val="Arial CE"/>
        <family val="2"/>
      </rPr>
      <t>+6,72x</t>
    </r>
    <r>
      <rPr>
        <vertAlign val="subscript"/>
        <sz val="7"/>
        <rFont val="Arial CE"/>
        <family val="2"/>
      </rPr>
      <t>3</t>
    </r>
    <r>
      <rPr>
        <sz val="7"/>
        <rFont val="Arial CE"/>
        <family val="2"/>
      </rPr>
      <t>+1,05x</t>
    </r>
    <r>
      <rPr>
        <vertAlign val="subscript"/>
        <sz val="7"/>
        <rFont val="Arial CE"/>
        <family val="2"/>
      </rPr>
      <t>4</t>
    </r>
  </si>
  <si>
    <t>neemitujúce akcie na trhu</t>
  </si>
  <si>
    <t>nevýrobné a začínajúce</t>
  </si>
  <si>
    <t>&gt;2,60</t>
  </si>
  <si>
    <t>1,10-2,60</t>
  </si>
  <si>
    <t>&lt;1,10</t>
  </si>
  <si>
    <t>V_01+V_05+V_19+V_30</t>
  </si>
  <si>
    <t xml:space="preserve">Tržby </t>
  </si>
  <si>
    <t xml:space="preserve">Vlastný kapitál </t>
  </si>
  <si>
    <t>Hodnoty z výkazov 2008</t>
  </si>
  <si>
    <t>Hodnoty z výkazov 2007</t>
  </si>
  <si>
    <t>Hodnoty z výkazov 2006</t>
  </si>
  <si>
    <t>výkazu (S=Súvaha, V=Výkaz ziskov a strát)-2008</t>
  </si>
  <si>
    <t>výkazu-2007</t>
  </si>
  <si>
    <t>výkazu-2006</t>
  </si>
  <si>
    <t>(MaZ=Majetku a záväzkov, PaV=Príjmov a výdavkov)-2008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</si>
</sst>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K_č_-;\-* #,##0.00\ _K_č_-;_-* &quot;-&quot;??\ _K_č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#,##0.00_ ;[Red]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 CE"/>
      <family val="2"/>
    </font>
    <font>
      <sz val="7"/>
      <name val="Arial"/>
      <family val="0"/>
    </font>
    <font>
      <b/>
      <sz val="7"/>
      <name val="Arial"/>
      <family val="2"/>
    </font>
    <font>
      <sz val="7"/>
      <name val="Arial CE"/>
      <family val="0"/>
    </font>
    <font>
      <vertAlign val="subscript"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20" applyFont="1" applyBorder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168" fontId="8" fillId="0" borderId="4" xfId="20" applyNumberFormat="1" applyFont="1" applyBorder="1" applyAlignment="1" applyProtection="1">
      <alignment horizontal="center"/>
      <protection/>
    </xf>
    <xf numFmtId="168" fontId="8" fillId="0" borderId="5" xfId="20" applyNumberFormat="1" applyFont="1" applyBorder="1" applyAlignment="1" applyProtection="1">
      <alignment horizontal="center"/>
      <protection/>
    </xf>
    <xf numFmtId="168" fontId="8" fillId="0" borderId="6" xfId="20" applyNumberFormat="1" applyFont="1" applyBorder="1" applyAlignment="1" applyProtection="1">
      <alignment horizontal="center"/>
      <protection/>
    </xf>
    <xf numFmtId="0" fontId="8" fillId="0" borderId="7" xfId="20" applyFont="1" applyBorder="1" applyProtection="1">
      <alignment/>
      <protection/>
    </xf>
    <xf numFmtId="0" fontId="8" fillId="0" borderId="7" xfId="20" applyFont="1" applyBorder="1" applyAlignment="1" applyProtection="1">
      <alignment wrapText="1"/>
      <protection/>
    </xf>
    <xf numFmtId="168" fontId="8" fillId="2" borderId="8" xfId="20" applyNumberFormat="1" applyFont="1" applyFill="1" applyBorder="1" applyAlignment="1" applyProtection="1">
      <alignment horizontal="center"/>
      <protection/>
    </xf>
    <xf numFmtId="1" fontId="8" fillId="2" borderId="9" xfId="20" applyNumberFormat="1" applyFont="1" applyFill="1" applyBorder="1" applyAlignment="1" applyProtection="1">
      <alignment horizontal="center"/>
      <protection/>
    </xf>
    <xf numFmtId="168" fontId="8" fillId="2" borderId="10" xfId="20" applyNumberFormat="1" applyFont="1" applyFill="1" applyBorder="1" applyAlignment="1" applyProtection="1">
      <alignment horizontal="center"/>
      <protection/>
    </xf>
    <xf numFmtId="1" fontId="8" fillId="2" borderId="11" xfId="20" applyNumberFormat="1" applyFont="1" applyFill="1" applyBorder="1" applyAlignment="1" applyProtection="1">
      <alignment horizontal="center"/>
      <protection/>
    </xf>
    <xf numFmtId="0" fontId="8" fillId="2" borderId="4" xfId="20" applyFont="1" applyFill="1" applyBorder="1" applyAlignment="1" applyProtection="1">
      <alignment wrapText="1"/>
      <protection/>
    </xf>
    <xf numFmtId="168" fontId="8" fillId="2" borderId="12" xfId="20" applyNumberFormat="1" applyFont="1" applyFill="1" applyBorder="1" applyAlignment="1" applyProtection="1">
      <alignment horizontal="center"/>
      <protection/>
    </xf>
    <xf numFmtId="0" fontId="8" fillId="2" borderId="5" xfId="20" applyFont="1" applyFill="1" applyBorder="1" applyAlignment="1" applyProtection="1">
      <alignment wrapText="1"/>
      <protection/>
    </xf>
    <xf numFmtId="168" fontId="8" fillId="2" borderId="13" xfId="20" applyNumberFormat="1" applyFont="1" applyFill="1" applyBorder="1" applyAlignment="1" applyProtection="1">
      <alignment horizontal="center"/>
      <protection/>
    </xf>
    <xf numFmtId="0" fontId="8" fillId="2" borderId="6" xfId="20" applyFont="1" applyFill="1" applyBorder="1" applyAlignment="1" applyProtection="1">
      <alignment wrapText="1"/>
      <protection/>
    </xf>
    <xf numFmtId="168" fontId="8" fillId="2" borderId="14" xfId="20" applyNumberFormat="1" applyFont="1" applyFill="1" applyBorder="1" applyAlignment="1" applyProtection="1">
      <alignment horizontal="center"/>
      <protection/>
    </xf>
    <xf numFmtId="0" fontId="5" fillId="2" borderId="8" xfId="20" applyFont="1" applyFill="1" applyBorder="1" applyAlignment="1" applyProtection="1">
      <alignment wrapText="1"/>
      <protection/>
    </xf>
    <xf numFmtId="168" fontId="8" fillId="2" borderId="15" xfId="20" applyNumberFormat="1" applyFont="1" applyFill="1" applyBorder="1" applyAlignment="1" applyProtection="1">
      <alignment horizontal="center"/>
      <protection/>
    </xf>
    <xf numFmtId="0" fontId="8" fillId="2" borderId="9" xfId="20" applyFont="1" applyFill="1" applyBorder="1" applyAlignment="1" applyProtection="1">
      <alignment wrapText="1"/>
      <protection/>
    </xf>
    <xf numFmtId="168" fontId="8" fillId="2" borderId="16" xfId="20" applyNumberFormat="1" applyFont="1" applyFill="1" applyBorder="1" applyAlignment="1" applyProtection="1">
      <alignment horizontal="center"/>
      <protection/>
    </xf>
    <xf numFmtId="0" fontId="8" fillId="2" borderId="17" xfId="20" applyFont="1" applyFill="1" applyBorder="1" applyAlignment="1" applyProtection="1">
      <alignment wrapText="1"/>
      <protection/>
    </xf>
    <xf numFmtId="168" fontId="8" fillId="2" borderId="18" xfId="20" applyNumberFormat="1" applyFont="1" applyFill="1" applyBorder="1" applyProtection="1">
      <alignment/>
      <protection/>
    </xf>
    <xf numFmtId="0" fontId="8" fillId="2" borderId="19" xfId="20" applyFont="1" applyFill="1" applyBorder="1" applyAlignment="1" applyProtection="1">
      <alignment horizontal="center"/>
      <protection/>
    </xf>
    <xf numFmtId="0" fontId="8" fillId="2" borderId="15" xfId="20" applyFont="1" applyFill="1" applyBorder="1" applyAlignment="1" applyProtection="1">
      <alignment horizontal="center"/>
      <protection/>
    </xf>
    <xf numFmtId="0" fontId="5" fillId="2" borderId="0" xfId="20" applyFont="1" applyFill="1" applyAlignment="1" applyProtection="1">
      <alignment wrapText="1"/>
      <protection/>
    </xf>
    <xf numFmtId="0" fontId="5" fillId="2" borderId="20" xfId="20" applyFont="1" applyFill="1" applyBorder="1" applyAlignment="1" applyProtection="1">
      <alignment horizontal="center"/>
      <protection/>
    </xf>
    <xf numFmtId="0" fontId="8" fillId="2" borderId="14" xfId="20" applyFont="1" applyFill="1" applyBorder="1" applyProtection="1">
      <alignment/>
      <protection/>
    </xf>
    <xf numFmtId="0" fontId="8" fillId="2" borderId="1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/>
      <protection/>
    </xf>
    <xf numFmtId="0" fontId="8" fillId="2" borderId="12" xfId="20" applyFont="1" applyFill="1" applyBorder="1" applyProtection="1">
      <alignment/>
      <protection/>
    </xf>
    <xf numFmtId="0" fontId="8" fillId="2" borderId="21" xfId="20" applyFont="1" applyFill="1" applyBorder="1" applyAlignment="1" applyProtection="1">
      <alignment wrapText="1"/>
      <protection/>
    </xf>
    <xf numFmtId="0" fontId="5" fillId="2" borderId="4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8" fillId="2" borderId="13" xfId="20" applyFont="1" applyFill="1" applyBorder="1" applyAlignment="1" applyProtection="1">
      <alignment wrapText="1"/>
      <protection/>
    </xf>
    <xf numFmtId="0" fontId="5" fillId="2" borderId="5" xfId="20" applyFont="1" applyFill="1" applyBorder="1" applyAlignment="1" applyProtection="1">
      <alignment horizontal="left"/>
      <protection/>
    </xf>
    <xf numFmtId="0" fontId="8" fillId="2" borderId="13" xfId="20" applyFont="1" applyFill="1" applyBorder="1" applyProtection="1">
      <alignment/>
      <protection/>
    </xf>
    <xf numFmtId="0" fontId="5" fillId="2" borderId="13" xfId="20" applyFont="1" applyFill="1" applyBorder="1" applyAlignment="1" applyProtection="1">
      <alignment horizontal="left"/>
      <protection/>
    </xf>
    <xf numFmtId="0" fontId="8" fillId="2" borderId="14" xfId="20" applyFont="1" applyFill="1" applyBorder="1" applyAlignment="1" applyProtection="1">
      <alignment wrapText="1"/>
      <protection/>
    </xf>
    <xf numFmtId="0" fontId="5" fillId="2" borderId="6" xfId="20" applyFont="1" applyFill="1" applyBorder="1" applyAlignment="1" applyProtection="1">
      <alignment horizontal="left"/>
      <protection/>
    </xf>
    <xf numFmtId="0" fontId="8" fillId="2" borderId="20" xfId="20" applyFont="1" applyFill="1" applyBorder="1" applyProtection="1">
      <alignment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5" fillId="2" borderId="20" xfId="20" applyFont="1" applyFill="1" applyBorder="1" applyAlignment="1" applyProtection="1">
      <alignment wrapText="1"/>
      <protection/>
    </xf>
    <xf numFmtId="0" fontId="5" fillId="2" borderId="1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Protection="1">
      <alignment/>
      <protection/>
    </xf>
    <xf numFmtId="0" fontId="8" fillId="2" borderId="22" xfId="20" applyFont="1" applyFill="1" applyBorder="1" applyAlignment="1" applyProtection="1">
      <alignment wrapText="1"/>
      <protection/>
    </xf>
    <xf numFmtId="0" fontId="8" fillId="2" borderId="23" xfId="20" applyFont="1" applyFill="1" applyBorder="1" applyAlignment="1" applyProtection="1">
      <alignment wrapText="1"/>
      <protection/>
    </xf>
    <xf numFmtId="0" fontId="5" fillId="0" borderId="10" xfId="20" applyFont="1" applyBorder="1" applyProtection="1">
      <alignment/>
      <protection/>
    </xf>
    <xf numFmtId="0" fontId="8" fillId="0" borderId="10" xfId="20" applyFont="1" applyBorder="1" applyProtection="1">
      <alignment/>
      <protection/>
    </xf>
    <xf numFmtId="0" fontId="1" fillId="0" borderId="0" xfId="20" applyProtection="1">
      <alignment/>
      <protection/>
    </xf>
    <xf numFmtId="0" fontId="8" fillId="2" borderId="14" xfId="20" applyFont="1" applyFill="1" applyBorder="1" applyAlignment="1" applyProtection="1">
      <alignment horizontal="center"/>
      <protection/>
    </xf>
    <xf numFmtId="0" fontId="8" fillId="2" borderId="24" xfId="20" applyFont="1" applyFill="1" applyBorder="1" applyAlignment="1" applyProtection="1">
      <alignment horizontal="center"/>
      <protection/>
    </xf>
    <xf numFmtId="0" fontId="8" fillId="3" borderId="15" xfId="20" applyFont="1" applyFill="1" applyBorder="1" applyAlignment="1" applyProtection="1">
      <alignment wrapText="1"/>
      <protection/>
    </xf>
    <xf numFmtId="0" fontId="8" fillId="4" borderId="25" xfId="20" applyFont="1" applyFill="1" applyBorder="1" applyAlignment="1" applyProtection="1">
      <alignment wrapText="1"/>
      <protection/>
    </xf>
    <xf numFmtId="0" fontId="8" fillId="5" borderId="16" xfId="20" applyFont="1" applyFill="1" applyBorder="1" applyAlignment="1" applyProtection="1">
      <alignment wrapText="1"/>
      <protection/>
    </xf>
    <xf numFmtId="0" fontId="5" fillId="2" borderId="26" xfId="20" applyFont="1" applyFill="1" applyBorder="1" applyAlignment="1" applyProtection="1">
      <alignment horizontal="left"/>
      <protection/>
    </xf>
    <xf numFmtId="0" fontId="5" fillId="2" borderId="20" xfId="20" applyFont="1" applyFill="1" applyBorder="1" applyProtection="1">
      <alignment/>
      <protection/>
    </xf>
    <xf numFmtId="0" fontId="5" fillId="2" borderId="12" xfId="20" applyFont="1" applyFill="1" applyBorder="1" applyAlignment="1" applyProtection="1">
      <alignment horizontal="left"/>
      <protection/>
    </xf>
    <xf numFmtId="0" fontId="5" fillId="2" borderId="27" xfId="20" applyFont="1" applyFill="1" applyBorder="1" applyAlignment="1" applyProtection="1">
      <alignment horizontal="left"/>
      <protection/>
    </xf>
    <xf numFmtId="0" fontId="7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C1">
      <selection activeCell="F25" sqref="F25"/>
    </sheetView>
  </sheetViews>
  <sheetFormatPr defaultColWidth="9.140625" defaultRowHeight="12.75"/>
  <cols>
    <col min="1" max="2" width="9.140625" style="0" hidden="1" customWidth="1"/>
    <col min="3" max="3" width="6.57421875" style="0" customWidth="1"/>
    <col min="4" max="4" width="29.28125" style="0" customWidth="1"/>
    <col min="5" max="5" width="37.57421875" style="0" customWidth="1"/>
    <col min="6" max="7" width="25.140625" style="0" bestFit="1" customWidth="1"/>
    <col min="8" max="8" width="15.57421875" style="0" customWidth="1"/>
  </cols>
  <sheetData>
    <row r="1" spans="3:11" ht="12.75">
      <c r="C1" s="3" t="s">
        <v>41</v>
      </c>
      <c r="D1" s="4"/>
      <c r="E1" s="4"/>
      <c r="F1" s="4"/>
      <c r="G1" s="4"/>
      <c r="H1" s="4"/>
      <c r="I1" s="2"/>
      <c r="J1" s="2"/>
      <c r="K1" s="2"/>
    </row>
    <row r="2" spans="2:11" ht="7.5" customHeight="1" thickBot="1">
      <c r="B2" s="1"/>
      <c r="C2" s="49"/>
      <c r="D2" s="5"/>
      <c r="E2" s="5"/>
      <c r="F2" s="5"/>
      <c r="G2" s="4"/>
      <c r="H2" s="4"/>
      <c r="I2" s="2"/>
      <c r="J2" s="2"/>
      <c r="K2" s="2"/>
    </row>
    <row r="3" spans="2:11" ht="21.75" customHeight="1" thickBot="1">
      <c r="B3" s="1"/>
      <c r="C3" s="55"/>
      <c r="D3" s="6" t="s">
        <v>31</v>
      </c>
      <c r="E3" s="7" t="s">
        <v>14</v>
      </c>
      <c r="F3" s="47" t="s">
        <v>82</v>
      </c>
      <c r="G3" s="47" t="s">
        <v>83</v>
      </c>
      <c r="H3" s="48" t="s">
        <v>84</v>
      </c>
      <c r="I3" s="2"/>
      <c r="J3" s="2"/>
      <c r="K3" s="2"/>
    </row>
    <row r="4" spans="2:11" ht="21" customHeight="1">
      <c r="B4" s="1"/>
      <c r="C4" s="55"/>
      <c r="D4" s="17" t="s">
        <v>17</v>
      </c>
      <c r="E4" s="18" t="s">
        <v>42</v>
      </c>
      <c r="F4" s="8">
        <v>0</v>
      </c>
      <c r="G4" s="8">
        <v>0</v>
      </c>
      <c r="H4" s="8">
        <v>0</v>
      </c>
      <c r="I4" s="2"/>
      <c r="J4" s="2"/>
      <c r="K4" s="2"/>
    </row>
    <row r="5" spans="2:11" ht="14.25" customHeight="1">
      <c r="B5" s="1"/>
      <c r="C5" s="55"/>
      <c r="D5" s="19" t="s">
        <v>18</v>
      </c>
      <c r="E5" s="20" t="s">
        <v>43</v>
      </c>
      <c r="F5" s="9">
        <v>0</v>
      </c>
      <c r="G5" s="9">
        <v>0</v>
      </c>
      <c r="H5" s="9">
        <v>0</v>
      </c>
      <c r="I5" s="2"/>
      <c r="J5" s="2"/>
      <c r="K5" s="2"/>
    </row>
    <row r="6" spans="2:11" ht="19.5">
      <c r="B6" s="1"/>
      <c r="C6" s="55"/>
      <c r="D6" s="19" t="s">
        <v>19</v>
      </c>
      <c r="E6" s="20" t="s">
        <v>72</v>
      </c>
      <c r="F6" s="9">
        <v>0</v>
      </c>
      <c r="G6" s="9">
        <v>0</v>
      </c>
      <c r="H6" s="9">
        <v>0</v>
      </c>
      <c r="I6" s="2"/>
      <c r="J6" s="2"/>
      <c r="K6" s="2"/>
    </row>
    <row r="7" spans="2:11" ht="29.25">
      <c r="B7" s="1"/>
      <c r="C7" s="55"/>
      <c r="D7" s="19" t="s">
        <v>48</v>
      </c>
      <c r="E7" s="20" t="s">
        <v>44</v>
      </c>
      <c r="F7" s="9">
        <v>0</v>
      </c>
      <c r="G7" s="9">
        <v>0</v>
      </c>
      <c r="H7" s="9">
        <v>0</v>
      </c>
      <c r="I7" s="2"/>
      <c r="J7" s="2"/>
      <c r="K7" s="2"/>
    </row>
    <row r="8" spans="2:11" ht="13.5" thickBot="1">
      <c r="B8" s="1"/>
      <c r="C8" s="55"/>
      <c r="D8" s="21" t="s">
        <v>61</v>
      </c>
      <c r="E8" s="22" t="s">
        <v>62</v>
      </c>
      <c r="F8" s="10">
        <v>0</v>
      </c>
      <c r="G8" s="10">
        <v>0</v>
      </c>
      <c r="H8" s="10">
        <v>0</v>
      </c>
      <c r="I8" s="2"/>
      <c r="J8" s="2"/>
      <c r="K8" s="2"/>
    </row>
    <row r="9" spans="2:11" ht="18.75">
      <c r="B9" s="1"/>
      <c r="C9" s="56"/>
      <c r="D9" s="23" t="s">
        <v>60</v>
      </c>
      <c r="E9" s="24" t="s">
        <v>45</v>
      </c>
      <c r="F9" s="13">
        <f>1.2*F4+1.4*F5+3.3*F6+0.6*F7+1*F8</f>
        <v>0</v>
      </c>
      <c r="G9" s="13">
        <f>1.2*G4+1.4*G5+3.3*G6+0.6*G7+1*G8</f>
        <v>0</v>
      </c>
      <c r="H9" s="13">
        <f>1.2*H4+1.4*H5+3.3*H6+0.6*H7+1*H8</f>
        <v>0</v>
      </c>
      <c r="I9" s="2"/>
      <c r="J9" s="2"/>
      <c r="K9" s="2"/>
    </row>
    <row r="10" spans="2:11" ht="13.5" thickBot="1">
      <c r="B10" s="1"/>
      <c r="C10" s="56"/>
      <c r="D10" s="25" t="s">
        <v>24</v>
      </c>
      <c r="E10" s="26"/>
      <c r="F10" s="14">
        <f>IF(F9&gt;2.99,1,IF(F9&lt;1.81,3,2))</f>
        <v>3</v>
      </c>
      <c r="G10" s="14">
        <f>IF(G9&gt;2.99,1,IF(G9&lt;1.81,3,2))</f>
        <v>3</v>
      </c>
      <c r="H10" s="14">
        <f>IF(H9&gt;2.99,1,IF(H9&lt;1.81,3,2))</f>
        <v>3</v>
      </c>
      <c r="I10" s="2"/>
      <c r="J10" s="2"/>
      <c r="K10" s="2"/>
    </row>
    <row r="11" spans="2:11" ht="12.75">
      <c r="B11" s="1"/>
      <c r="C11" s="56"/>
      <c r="D11" s="23" t="s">
        <v>32</v>
      </c>
      <c r="E11" s="24" t="s">
        <v>46</v>
      </c>
      <c r="F11" s="15">
        <f>0.717*F4+0.847*F5+3.107*F6+0.42*F7+0.998*F8</f>
        <v>0</v>
      </c>
      <c r="G11" s="15">
        <f>0.717*G4+0.847*G5+3.107*G6+0.42*G7+0.998*G8</f>
        <v>0</v>
      </c>
      <c r="H11" s="15">
        <f>0.717*H4+0.847*H5+3.107*H6+0.42*H7+0.998*H8</f>
        <v>0</v>
      </c>
      <c r="I11" s="2"/>
      <c r="J11" s="2"/>
      <c r="K11" s="2"/>
    </row>
    <row r="12" spans="2:11" ht="13.5" thickBot="1">
      <c r="B12" s="1"/>
      <c r="C12" s="56"/>
      <c r="D12" s="27" t="s">
        <v>24</v>
      </c>
      <c r="E12" s="28"/>
      <c r="F12" s="16">
        <f>IF(F11&gt;2.9,1,IF(F11&lt;1.2,3,2))</f>
        <v>3</v>
      </c>
      <c r="G12" s="16">
        <f>IF(G11&gt;2.9,1,IF(G11&lt;1.2,3,2))</f>
        <v>3</v>
      </c>
      <c r="H12" s="16">
        <f>IF(H11&gt;2.9,1,IF(H11&lt;1.2,3,2))</f>
        <v>3</v>
      </c>
      <c r="I12" s="2"/>
      <c r="J12" s="2"/>
      <c r="K12" s="2"/>
    </row>
    <row r="13" spans="2:11" ht="20.25" thickTop="1">
      <c r="B13" s="1"/>
      <c r="C13" s="56"/>
      <c r="D13" s="53" t="s">
        <v>63</v>
      </c>
      <c r="E13" s="24" t="s">
        <v>73</v>
      </c>
      <c r="F13" s="15">
        <f>6.56*F4+3.26*F5+6.72*F6+1.05*F7</f>
        <v>0</v>
      </c>
      <c r="G13" s="15">
        <f>6.56*G4+3.26*G5+6.72*G6+1.05*G7</f>
        <v>0</v>
      </c>
      <c r="H13" s="15">
        <f>6.56*H4+3.26*H5+6.72*H6+1.05*H7</f>
        <v>0</v>
      </c>
      <c r="I13" s="2"/>
      <c r="J13" s="2"/>
      <c r="K13" s="2"/>
    </row>
    <row r="14" spans="2:11" ht="13.5" thickBot="1">
      <c r="B14" s="1"/>
      <c r="C14" s="56"/>
      <c r="D14" s="54" t="s">
        <v>24</v>
      </c>
      <c r="E14" s="24"/>
      <c r="F14" s="16">
        <f>IF(F13&gt;2.6,1,IF(F13&lt;1.1,3,2))</f>
        <v>3</v>
      </c>
      <c r="G14" s="16">
        <f>IF(G13&gt;2.6,1,IF(G13&lt;1.1,3,2))</f>
        <v>3</v>
      </c>
      <c r="H14" s="16">
        <f>IF(H13&gt;2.6,1,IF(H13&lt;1.1,3,2))</f>
        <v>3</v>
      </c>
      <c r="I14" s="2"/>
      <c r="J14" s="2"/>
      <c r="K14" s="2"/>
    </row>
    <row r="15" spans="3:11" ht="14.25" thickBot="1" thickTop="1">
      <c r="C15" s="52"/>
      <c r="D15" s="12"/>
      <c r="E15" s="11"/>
      <c r="F15" s="11"/>
      <c r="G15" s="4"/>
      <c r="H15" s="4"/>
      <c r="I15" s="2"/>
      <c r="J15" s="2"/>
      <c r="K15" s="2"/>
    </row>
    <row r="16" spans="3:8" ht="12.75">
      <c r="C16" s="46" t="s">
        <v>47</v>
      </c>
      <c r="D16" s="29" t="s">
        <v>24</v>
      </c>
      <c r="E16" s="29" t="s">
        <v>0</v>
      </c>
      <c r="F16" s="29" t="s">
        <v>0</v>
      </c>
      <c r="G16" s="29" t="s">
        <v>0</v>
      </c>
      <c r="H16" s="57"/>
    </row>
    <row r="17" spans="3:8" ht="13.5" thickBot="1">
      <c r="C17" s="59"/>
      <c r="D17" s="59"/>
      <c r="E17" s="59" t="s">
        <v>25</v>
      </c>
      <c r="F17" s="59" t="s">
        <v>74</v>
      </c>
      <c r="G17" s="59" t="s">
        <v>75</v>
      </c>
      <c r="H17" s="57"/>
    </row>
    <row r="18" spans="3:8" ht="20.25" thickTop="1">
      <c r="C18" s="30">
        <v>1</v>
      </c>
      <c r="D18" s="60" t="s">
        <v>21</v>
      </c>
      <c r="E18" s="30" t="s">
        <v>1</v>
      </c>
      <c r="F18" s="30" t="s">
        <v>2</v>
      </c>
      <c r="G18" s="30" t="s">
        <v>76</v>
      </c>
      <c r="H18" s="57"/>
    </row>
    <row r="19" spans="3:8" ht="12.75">
      <c r="C19" s="30">
        <v>2</v>
      </c>
      <c r="D19" s="61" t="s">
        <v>22</v>
      </c>
      <c r="E19" s="30" t="s">
        <v>3</v>
      </c>
      <c r="F19" s="30" t="s">
        <v>4</v>
      </c>
      <c r="G19" s="30" t="s">
        <v>77</v>
      </c>
      <c r="H19" s="57"/>
    </row>
    <row r="20" spans="3:8" ht="13.5" thickBot="1">
      <c r="C20" s="58">
        <v>3</v>
      </c>
      <c r="D20" s="62" t="s">
        <v>23</v>
      </c>
      <c r="E20" s="58" t="s">
        <v>5</v>
      </c>
      <c r="F20" s="58" t="s">
        <v>6</v>
      </c>
      <c r="G20" s="58" t="s">
        <v>78</v>
      </c>
      <c r="H20" s="57"/>
    </row>
    <row r="21" spans="3:11" ht="12.75">
      <c r="C21" s="49"/>
      <c r="D21" s="49"/>
      <c r="E21" s="49"/>
      <c r="F21" s="4"/>
      <c r="G21" s="4"/>
      <c r="H21" s="4"/>
      <c r="I21" s="2"/>
      <c r="J21" s="2"/>
      <c r="K21" s="2"/>
    </row>
    <row r="22" spans="3:11" ht="13.5" thickBot="1">
      <c r="C22" s="67" t="s">
        <v>50</v>
      </c>
      <c r="D22" s="67"/>
      <c r="E22" s="67"/>
      <c r="F22" s="4"/>
      <c r="G22" s="4"/>
      <c r="H22" s="4"/>
      <c r="I22" s="2"/>
      <c r="J22" s="2"/>
      <c r="K22" s="2"/>
    </row>
    <row r="23" spans="2:11" ht="12.75">
      <c r="B23" s="1"/>
      <c r="C23" s="64" t="s">
        <v>16</v>
      </c>
      <c r="D23" s="31" t="s">
        <v>49</v>
      </c>
      <c r="E23" s="32" t="s">
        <v>15</v>
      </c>
      <c r="F23" s="32" t="s">
        <v>15</v>
      </c>
      <c r="G23" s="32" t="s">
        <v>15</v>
      </c>
      <c r="H23" s="4"/>
      <c r="I23" s="2"/>
      <c r="J23" s="2"/>
      <c r="K23" s="2"/>
    </row>
    <row r="24" spans="2:11" ht="13.5" thickBot="1">
      <c r="B24" s="1"/>
      <c r="C24" s="33"/>
      <c r="D24" s="34"/>
      <c r="E24" s="35" t="s">
        <v>85</v>
      </c>
      <c r="F24" s="35" t="s">
        <v>86</v>
      </c>
      <c r="G24" s="35" t="s">
        <v>87</v>
      </c>
      <c r="H24" s="4"/>
      <c r="I24" s="2"/>
      <c r="J24" s="2"/>
      <c r="K24" s="2"/>
    </row>
    <row r="25" spans="3:11" ht="12.75">
      <c r="C25" s="65" t="s">
        <v>7</v>
      </c>
      <c r="D25" s="38" t="s">
        <v>38</v>
      </c>
      <c r="E25" s="38" t="s">
        <v>20</v>
      </c>
      <c r="F25" s="38" t="s">
        <v>20</v>
      </c>
      <c r="G25" s="38" t="s">
        <v>20</v>
      </c>
      <c r="H25" s="4"/>
      <c r="I25" s="2"/>
      <c r="J25" s="2"/>
      <c r="K25" s="2"/>
    </row>
    <row r="26" spans="3:11" ht="12.75">
      <c r="C26" s="65" t="s">
        <v>8</v>
      </c>
      <c r="D26" s="38" t="s">
        <v>26</v>
      </c>
      <c r="E26" s="38" t="s">
        <v>33</v>
      </c>
      <c r="F26" s="38" t="s">
        <v>33</v>
      </c>
      <c r="G26" s="38" t="s">
        <v>33</v>
      </c>
      <c r="H26" s="4"/>
      <c r="I26" s="2"/>
      <c r="J26" s="2"/>
      <c r="K26" s="2"/>
    </row>
    <row r="27" spans="3:11" ht="12.75">
      <c r="C27" s="65" t="s">
        <v>9</v>
      </c>
      <c r="D27" s="38" t="s">
        <v>27</v>
      </c>
      <c r="E27" s="38" t="s">
        <v>34</v>
      </c>
      <c r="F27" s="38" t="s">
        <v>34</v>
      </c>
      <c r="G27" s="38" t="s">
        <v>39</v>
      </c>
      <c r="H27" s="4"/>
      <c r="I27" s="2"/>
      <c r="J27" s="2"/>
      <c r="K27" s="2"/>
    </row>
    <row r="28" spans="3:11" ht="12.75">
      <c r="C28" s="65" t="s">
        <v>10</v>
      </c>
      <c r="D28" s="38" t="s">
        <v>28</v>
      </c>
      <c r="E28" s="38" t="s">
        <v>64</v>
      </c>
      <c r="F28" s="38" t="s">
        <v>64</v>
      </c>
      <c r="G28" s="38" t="s">
        <v>64</v>
      </c>
      <c r="H28" s="4"/>
      <c r="I28" s="2"/>
      <c r="J28" s="2"/>
      <c r="K28" s="2"/>
    </row>
    <row r="29" spans="3:11" ht="12.75">
      <c r="C29" s="65" t="s">
        <v>65</v>
      </c>
      <c r="D29" s="38" t="s">
        <v>80</v>
      </c>
      <c r="E29" s="38" t="s">
        <v>66</v>
      </c>
      <c r="F29" s="38" t="s">
        <v>66</v>
      </c>
      <c r="G29" s="38" t="s">
        <v>79</v>
      </c>
      <c r="H29" s="4"/>
      <c r="I29" s="2"/>
      <c r="J29" s="2"/>
      <c r="K29" s="2"/>
    </row>
    <row r="30" spans="3:11" ht="12.75">
      <c r="C30" s="65" t="s">
        <v>70</v>
      </c>
      <c r="D30" s="38" t="s">
        <v>67</v>
      </c>
      <c r="E30" s="38" t="s">
        <v>68</v>
      </c>
      <c r="F30" s="38" t="s">
        <v>68</v>
      </c>
      <c r="G30" s="38" t="s">
        <v>69</v>
      </c>
      <c r="H30" s="4"/>
      <c r="I30" s="2"/>
      <c r="J30" s="2"/>
      <c r="K30" s="2"/>
    </row>
    <row r="31" spans="3:11" ht="12.75">
      <c r="C31" s="65" t="s">
        <v>12</v>
      </c>
      <c r="D31" s="38" t="s">
        <v>81</v>
      </c>
      <c r="E31" s="38" t="s">
        <v>35</v>
      </c>
      <c r="F31" s="38" t="s">
        <v>35</v>
      </c>
      <c r="G31" s="38" t="s">
        <v>35</v>
      </c>
      <c r="H31" s="4"/>
      <c r="I31" s="2"/>
      <c r="J31" s="2"/>
      <c r="K31" s="2"/>
    </row>
    <row r="32" spans="3:11" ht="13.5" thickBot="1">
      <c r="C32" s="66" t="s">
        <v>13</v>
      </c>
      <c r="D32" s="63" t="s">
        <v>30</v>
      </c>
      <c r="E32" s="63" t="s">
        <v>36</v>
      </c>
      <c r="F32" s="63" t="s">
        <v>36</v>
      </c>
      <c r="G32" s="63" t="s">
        <v>40</v>
      </c>
      <c r="H32" s="4"/>
      <c r="I32" s="2"/>
      <c r="J32" s="2"/>
      <c r="K32" s="2"/>
    </row>
    <row r="33" spans="3:11" ht="12.75">
      <c r="C33" s="4"/>
      <c r="D33" s="4"/>
      <c r="E33" s="4"/>
      <c r="F33" s="4"/>
      <c r="G33" s="4"/>
      <c r="H33" s="4"/>
      <c r="I33" s="2"/>
      <c r="J33" s="2"/>
      <c r="K33" s="2"/>
    </row>
    <row r="34" spans="3:11" ht="13.5" thickBot="1">
      <c r="C34" s="67" t="s">
        <v>51</v>
      </c>
      <c r="D34" s="67"/>
      <c r="E34" s="67"/>
      <c r="F34" s="4"/>
      <c r="G34" s="4"/>
      <c r="H34" s="4"/>
      <c r="I34" s="2"/>
      <c r="J34" s="2"/>
      <c r="K34" s="2"/>
    </row>
    <row r="35" spans="3:11" ht="12.75">
      <c r="C35" s="64" t="s">
        <v>16</v>
      </c>
      <c r="D35" s="50" t="s">
        <v>49</v>
      </c>
      <c r="E35" s="32" t="s">
        <v>58</v>
      </c>
      <c r="F35" s="32" t="s">
        <v>15</v>
      </c>
      <c r="G35" s="32" t="s">
        <v>15</v>
      </c>
      <c r="H35" s="4"/>
      <c r="I35" s="2"/>
      <c r="J35" s="2"/>
      <c r="K35" s="2"/>
    </row>
    <row r="36" spans="3:11" ht="19.5" thickBot="1">
      <c r="C36" s="33"/>
      <c r="D36" s="44"/>
      <c r="E36" s="51" t="s">
        <v>88</v>
      </c>
      <c r="F36" s="35" t="s">
        <v>86</v>
      </c>
      <c r="G36" s="35" t="s">
        <v>87</v>
      </c>
      <c r="H36" s="2"/>
      <c r="I36" s="2"/>
      <c r="J36" s="2"/>
      <c r="K36" s="2"/>
    </row>
    <row r="37" spans="3:7" ht="12.75">
      <c r="C37" s="36" t="s">
        <v>7</v>
      </c>
      <c r="D37" s="37" t="s">
        <v>38</v>
      </c>
      <c r="E37" s="38" t="s">
        <v>52</v>
      </c>
      <c r="F37" s="38" t="s">
        <v>52</v>
      </c>
      <c r="G37" s="38" t="s">
        <v>52</v>
      </c>
    </row>
    <row r="38" spans="3:7" ht="12.75">
      <c r="C38" s="39" t="s">
        <v>8</v>
      </c>
      <c r="D38" s="40" t="s">
        <v>26</v>
      </c>
      <c r="E38" s="41" t="s">
        <v>53</v>
      </c>
      <c r="F38" s="41" t="s">
        <v>53</v>
      </c>
      <c r="G38" s="41" t="s">
        <v>53</v>
      </c>
    </row>
    <row r="39" spans="3:7" ht="12.75">
      <c r="C39" s="39" t="s">
        <v>9</v>
      </c>
      <c r="D39" s="40" t="s">
        <v>27</v>
      </c>
      <c r="E39" s="41" t="s">
        <v>54</v>
      </c>
      <c r="F39" s="41" t="s">
        <v>54</v>
      </c>
      <c r="G39" s="41" t="s">
        <v>54</v>
      </c>
    </row>
    <row r="40" spans="3:7" ht="12.75">
      <c r="C40" s="39" t="s">
        <v>10</v>
      </c>
      <c r="D40" s="40" t="s">
        <v>28</v>
      </c>
      <c r="E40" s="41" t="s">
        <v>59</v>
      </c>
      <c r="F40" s="41" t="s">
        <v>59</v>
      </c>
      <c r="G40" s="41" t="s">
        <v>59</v>
      </c>
    </row>
    <row r="41" spans="3:7" ht="12.75">
      <c r="C41" s="39" t="s">
        <v>11</v>
      </c>
      <c r="D41" s="40" t="s">
        <v>29</v>
      </c>
      <c r="E41" s="41" t="s">
        <v>55</v>
      </c>
      <c r="F41" s="41" t="s">
        <v>55</v>
      </c>
      <c r="G41" s="41" t="s">
        <v>55</v>
      </c>
    </row>
    <row r="42" spans="3:7" ht="12.75">
      <c r="C42" s="42" t="s">
        <v>70</v>
      </c>
      <c r="D42" s="40" t="s">
        <v>67</v>
      </c>
      <c r="E42" s="43" t="s">
        <v>71</v>
      </c>
      <c r="F42" s="43" t="s">
        <v>71</v>
      </c>
      <c r="G42" s="43" t="s">
        <v>71</v>
      </c>
    </row>
    <row r="43" spans="3:7" ht="12.75">
      <c r="C43" s="39" t="s">
        <v>12</v>
      </c>
      <c r="D43" s="40" t="s">
        <v>37</v>
      </c>
      <c r="E43" s="43" t="s">
        <v>56</v>
      </c>
      <c r="F43" s="43" t="s">
        <v>56</v>
      </c>
      <c r="G43" s="43" t="s">
        <v>56</v>
      </c>
    </row>
    <row r="44" spans="3:7" ht="13.5" thickBot="1">
      <c r="C44" s="33" t="s">
        <v>13</v>
      </c>
      <c r="D44" s="44" t="s">
        <v>30</v>
      </c>
      <c r="E44" s="45" t="s">
        <v>57</v>
      </c>
      <c r="F44" s="45" t="s">
        <v>57</v>
      </c>
      <c r="G44" s="45" t="s">
        <v>57</v>
      </c>
    </row>
  </sheetData>
  <sheetProtection/>
  <mergeCells count="2">
    <mergeCell ref="C22:E22"/>
    <mergeCell ref="C34:E3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hegedus</cp:lastModifiedBy>
  <dcterms:created xsi:type="dcterms:W3CDTF">2007-09-18T10:47:07Z</dcterms:created>
  <dcterms:modified xsi:type="dcterms:W3CDTF">2009-04-06T09:29:45Z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