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270" windowWidth="34380" windowHeight="18435"/>
  </bookViews>
  <sheets>
    <sheet name="finančná analýza" sheetId="6" r:id="rId1"/>
  </sheets>
  <definedNames>
    <definedName name="daň">'finančná analýza'!$AH$11:$AH$12</definedName>
    <definedName name="_xlnm.Print_Area" localSheetId="0">'finančná analýza'!$A$1:$AE$82</definedName>
  </definedNames>
  <calcPr calcId="145621"/>
</workbook>
</file>

<file path=xl/calcChain.xml><?xml version="1.0" encoding="utf-8"?>
<calcChain xmlns="http://schemas.openxmlformats.org/spreadsheetml/2006/main">
  <c r="D55" i="6" l="1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V55" i="6"/>
  <c r="W55" i="6"/>
  <c r="X55" i="6"/>
  <c r="Y55" i="6"/>
  <c r="Z55" i="6"/>
  <c r="AA55" i="6"/>
  <c r="AB55" i="6"/>
  <c r="AC55" i="6"/>
  <c r="AD55" i="6"/>
  <c r="C71" i="6" l="1"/>
  <c r="C70" i="6"/>
  <c r="H6" i="6"/>
  <c r="K72" i="6" l="1"/>
  <c r="L72" i="6"/>
  <c r="M72" i="6"/>
  <c r="N72" i="6"/>
  <c r="O72" i="6"/>
  <c r="P72" i="6"/>
  <c r="Q72" i="6"/>
  <c r="R72" i="6"/>
  <c r="S72" i="6"/>
  <c r="T72" i="6"/>
  <c r="U72" i="6"/>
  <c r="V72" i="6"/>
  <c r="W72" i="6"/>
  <c r="X72" i="6"/>
  <c r="Y72" i="6"/>
  <c r="Z72" i="6"/>
  <c r="AA72" i="6"/>
  <c r="AB72" i="6"/>
  <c r="AC72" i="6"/>
  <c r="AD72" i="6"/>
  <c r="K73" i="6"/>
  <c r="L73" i="6"/>
  <c r="M73" i="6"/>
  <c r="N73" i="6"/>
  <c r="O73" i="6"/>
  <c r="P73" i="6"/>
  <c r="Q73" i="6"/>
  <c r="R73" i="6"/>
  <c r="S73" i="6"/>
  <c r="T73" i="6"/>
  <c r="U73" i="6"/>
  <c r="V73" i="6"/>
  <c r="W73" i="6"/>
  <c r="X73" i="6"/>
  <c r="Y73" i="6"/>
  <c r="Z73" i="6"/>
  <c r="AA73" i="6"/>
  <c r="AB73" i="6"/>
  <c r="AC73" i="6"/>
  <c r="AD73" i="6"/>
  <c r="J72" i="6"/>
  <c r="Y60" i="6"/>
  <c r="Z60" i="6"/>
  <c r="AA60" i="6"/>
  <c r="AB60" i="6"/>
  <c r="AC60" i="6"/>
  <c r="AD60" i="6"/>
  <c r="Y61" i="6"/>
  <c r="Z61" i="6"/>
  <c r="AA61" i="6"/>
  <c r="AB61" i="6"/>
  <c r="AC61" i="6"/>
  <c r="AD61" i="6"/>
  <c r="X60" i="6"/>
  <c r="X61" i="6" s="1"/>
  <c r="Y43" i="6"/>
  <c r="Y46" i="6" s="1"/>
  <c r="Y51" i="6" s="1"/>
  <c r="Z43" i="6"/>
  <c r="Z46" i="6" s="1"/>
  <c r="Z51" i="6" s="1"/>
  <c r="AA43" i="6"/>
  <c r="AA46" i="6" s="1"/>
  <c r="AA51" i="6" s="1"/>
  <c r="AB43" i="6"/>
  <c r="AB46" i="6" s="1"/>
  <c r="AB51" i="6" s="1"/>
  <c r="AC43" i="6"/>
  <c r="AC46" i="6" s="1"/>
  <c r="AC51" i="6" s="1"/>
  <c r="AD43" i="6"/>
  <c r="AD46" i="6" s="1"/>
  <c r="AD51" i="6" s="1"/>
  <c r="Y35" i="6"/>
  <c r="Y52" i="6" s="1"/>
  <c r="Z35" i="6"/>
  <c r="AA35" i="6"/>
  <c r="AA52" i="6" s="1"/>
  <c r="AB35" i="6"/>
  <c r="AC35" i="6"/>
  <c r="AD35" i="6"/>
  <c r="Y20" i="6"/>
  <c r="Z20" i="6"/>
  <c r="AA20" i="6"/>
  <c r="AB20" i="6"/>
  <c r="AC20" i="6"/>
  <c r="AA16" i="6"/>
  <c r="AA21" i="6" s="1"/>
  <c r="AA68" i="6" s="1"/>
  <c r="AA69" i="6" s="1"/>
  <c r="AB16" i="6"/>
  <c r="AB21" i="6" s="1"/>
  <c r="AB68" i="6" s="1"/>
  <c r="AB69" i="6" s="1"/>
  <c r="AC16" i="6"/>
  <c r="AC21" i="6" s="1"/>
  <c r="AC68" i="6" s="1"/>
  <c r="AD16" i="6"/>
  <c r="Y16" i="6"/>
  <c r="Y21" i="6" s="1"/>
  <c r="Y68" i="6" s="1"/>
  <c r="Y69" i="6" s="1"/>
  <c r="Z16" i="6"/>
  <c r="Z21" i="6" s="1"/>
  <c r="Z68" i="6" s="1"/>
  <c r="Z69" i="6" s="1"/>
  <c r="AC65" i="6" l="1"/>
  <c r="AA54" i="6"/>
  <c r="AA65" i="6"/>
  <c r="AA66" i="6" s="1"/>
  <c r="Y54" i="6"/>
  <c r="Y63" i="6" s="1"/>
  <c r="Y65" i="6"/>
  <c r="Y66" i="6" s="1"/>
  <c r="AD65" i="6"/>
  <c r="AD66" i="6" s="1"/>
  <c r="AB65" i="6"/>
  <c r="Z65" i="6"/>
  <c r="AD52" i="6"/>
  <c r="AD54" i="6" s="1"/>
  <c r="AD63" i="6" s="1"/>
  <c r="AB52" i="6"/>
  <c r="AB54" i="6" s="1"/>
  <c r="AB63" i="6" s="1"/>
  <c r="Z52" i="6"/>
  <c r="Z54" i="6" s="1"/>
  <c r="Z63" i="6" s="1"/>
  <c r="AA63" i="6"/>
  <c r="AA64" i="6" s="1"/>
  <c r="AC66" i="6"/>
  <c r="AC52" i="6"/>
  <c r="AC54" i="6" s="1"/>
  <c r="AC63" i="6" s="1"/>
  <c r="AC77" i="6"/>
  <c r="AA77" i="6"/>
  <c r="Y77" i="6"/>
  <c r="AB80" i="6"/>
  <c r="Z80" i="6"/>
  <c r="AD77" i="6"/>
  <c r="AB77" i="6"/>
  <c r="Z77" i="6"/>
  <c r="AC80" i="6"/>
  <c r="AA80" i="6"/>
  <c r="Y80" i="6"/>
  <c r="AC69" i="6"/>
  <c r="AB66" i="6"/>
  <c r="Z66" i="6"/>
  <c r="K35" i="6"/>
  <c r="K52" i="6" s="1"/>
  <c r="L35" i="6"/>
  <c r="L52" i="6" s="1"/>
  <c r="M35" i="6"/>
  <c r="N35" i="6"/>
  <c r="N52" i="6" s="1"/>
  <c r="O35" i="6"/>
  <c r="O52" i="6" s="1"/>
  <c r="P35" i="6"/>
  <c r="P52" i="6" s="1"/>
  <c r="Q35" i="6"/>
  <c r="Q52" i="6" s="1"/>
  <c r="R35" i="6"/>
  <c r="R52" i="6" s="1"/>
  <c r="S35" i="6"/>
  <c r="S52" i="6" s="1"/>
  <c r="T35" i="6"/>
  <c r="T52" i="6" s="1"/>
  <c r="U35" i="6"/>
  <c r="U52" i="6" s="1"/>
  <c r="V35" i="6"/>
  <c r="V52" i="6" s="1"/>
  <c r="W35" i="6"/>
  <c r="W52" i="6" s="1"/>
  <c r="X35" i="6"/>
  <c r="X52" i="6" s="1"/>
  <c r="AE16" i="6"/>
  <c r="AE20" i="6"/>
  <c r="K60" i="6"/>
  <c r="K61" i="6" s="1"/>
  <c r="L60" i="6"/>
  <c r="M60" i="6"/>
  <c r="M61" i="6" s="1"/>
  <c r="N60" i="6"/>
  <c r="N61" i="6" s="1"/>
  <c r="O60" i="6"/>
  <c r="O61" i="6" s="1"/>
  <c r="P60" i="6"/>
  <c r="Q60" i="6"/>
  <c r="Q61" i="6" s="1"/>
  <c r="R60" i="6"/>
  <c r="R61" i="6" s="1"/>
  <c r="S60" i="6"/>
  <c r="S61" i="6" s="1"/>
  <c r="T60" i="6"/>
  <c r="U60" i="6"/>
  <c r="U61" i="6" s="1"/>
  <c r="V60" i="6"/>
  <c r="V61" i="6" s="1"/>
  <c r="W60" i="6"/>
  <c r="W61" i="6" s="1"/>
  <c r="L61" i="6"/>
  <c r="P61" i="6"/>
  <c r="T61" i="6"/>
  <c r="M52" i="6"/>
  <c r="K43" i="6"/>
  <c r="K46" i="6" s="1"/>
  <c r="K51" i="6" s="1"/>
  <c r="K65" i="6" s="1"/>
  <c r="K77" i="6" s="1"/>
  <c r="L43" i="6"/>
  <c r="L46" i="6" s="1"/>
  <c r="L51" i="6" s="1"/>
  <c r="L65" i="6" s="1"/>
  <c r="L77" i="6" s="1"/>
  <c r="M43" i="6"/>
  <c r="M46" i="6" s="1"/>
  <c r="M51" i="6" s="1"/>
  <c r="M65" i="6" s="1"/>
  <c r="M77" i="6" s="1"/>
  <c r="N43" i="6"/>
  <c r="N46" i="6" s="1"/>
  <c r="N51" i="6" s="1"/>
  <c r="O43" i="6"/>
  <c r="O46" i="6" s="1"/>
  <c r="O51" i="6" s="1"/>
  <c r="O65" i="6" s="1"/>
  <c r="O77" i="6" s="1"/>
  <c r="P43" i="6"/>
  <c r="P46" i="6" s="1"/>
  <c r="P51" i="6" s="1"/>
  <c r="Q43" i="6"/>
  <c r="Q46" i="6" s="1"/>
  <c r="Q51" i="6" s="1"/>
  <c r="Q65" i="6" s="1"/>
  <c r="Q77" i="6" s="1"/>
  <c r="R43" i="6"/>
  <c r="R46" i="6" s="1"/>
  <c r="R51" i="6" s="1"/>
  <c r="S43" i="6"/>
  <c r="S46" i="6" s="1"/>
  <c r="S51" i="6" s="1"/>
  <c r="S65" i="6" s="1"/>
  <c r="S77" i="6" s="1"/>
  <c r="T43" i="6"/>
  <c r="T46" i="6" s="1"/>
  <c r="T51" i="6" s="1"/>
  <c r="U43" i="6"/>
  <c r="U46" i="6" s="1"/>
  <c r="U51" i="6" s="1"/>
  <c r="U65" i="6" s="1"/>
  <c r="U77" i="6" s="1"/>
  <c r="V43" i="6"/>
  <c r="V46" i="6" s="1"/>
  <c r="V51" i="6" s="1"/>
  <c r="W43" i="6"/>
  <c r="W46" i="6" s="1"/>
  <c r="W51" i="6" s="1"/>
  <c r="W65" i="6" s="1"/>
  <c r="W77" i="6" s="1"/>
  <c r="X43" i="6"/>
  <c r="X46" i="6" s="1"/>
  <c r="X51" i="6" s="1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AD20" i="6"/>
  <c r="O21" i="6"/>
  <c r="O68" i="6" s="1"/>
  <c r="O80" i="6" s="1"/>
  <c r="J20" i="6"/>
  <c r="AE79" i="6"/>
  <c r="J73" i="6"/>
  <c r="I72" i="6"/>
  <c r="I73" i="6" s="1"/>
  <c r="H72" i="6"/>
  <c r="H73" i="6" s="1"/>
  <c r="G72" i="6"/>
  <c r="G73" i="6" s="1"/>
  <c r="F72" i="6"/>
  <c r="F73" i="6" s="1"/>
  <c r="E72" i="6"/>
  <c r="E73" i="6" s="1"/>
  <c r="D72" i="6"/>
  <c r="D73" i="6" s="1"/>
  <c r="C72" i="6"/>
  <c r="C73" i="6" s="1"/>
  <c r="J60" i="6"/>
  <c r="J61" i="6" s="1"/>
  <c r="I60" i="6"/>
  <c r="I61" i="6" s="1"/>
  <c r="H60" i="6"/>
  <c r="H61" i="6" s="1"/>
  <c r="G60" i="6"/>
  <c r="G61" i="6" s="1"/>
  <c r="F60" i="6"/>
  <c r="F61" i="6" s="1"/>
  <c r="E60" i="6"/>
  <c r="E61" i="6" s="1"/>
  <c r="D60" i="6"/>
  <c r="D61" i="6" s="1"/>
  <c r="C60" i="6"/>
  <c r="C61" i="6" s="1"/>
  <c r="C58" i="6"/>
  <c r="D58" i="6" s="1"/>
  <c r="E58" i="6" s="1"/>
  <c r="F58" i="6" s="1"/>
  <c r="G58" i="6" s="1"/>
  <c r="H58" i="6" s="1"/>
  <c r="I58" i="6" s="1"/>
  <c r="J58" i="6" s="1"/>
  <c r="K58" i="6" s="1"/>
  <c r="L58" i="6" s="1"/>
  <c r="M58" i="6" s="1"/>
  <c r="N58" i="6" s="1"/>
  <c r="O58" i="6" s="1"/>
  <c r="P58" i="6" s="1"/>
  <c r="Q58" i="6" s="1"/>
  <c r="R58" i="6" s="1"/>
  <c r="S58" i="6" s="1"/>
  <c r="T58" i="6" s="1"/>
  <c r="U58" i="6" s="1"/>
  <c r="V58" i="6" s="1"/>
  <c r="W58" i="6" s="1"/>
  <c r="X58" i="6" s="1"/>
  <c r="Y58" i="6" s="1"/>
  <c r="Z58" i="6" s="1"/>
  <c r="AA58" i="6" s="1"/>
  <c r="AB58" i="6" s="1"/>
  <c r="AC58" i="6" s="1"/>
  <c r="AD58" i="6" s="1"/>
  <c r="C49" i="6"/>
  <c r="D49" i="6" s="1"/>
  <c r="E49" i="6" s="1"/>
  <c r="F49" i="6" s="1"/>
  <c r="G49" i="6" s="1"/>
  <c r="H49" i="6" s="1"/>
  <c r="I49" i="6" s="1"/>
  <c r="J49" i="6" s="1"/>
  <c r="K49" i="6" s="1"/>
  <c r="L49" i="6" s="1"/>
  <c r="M49" i="6" s="1"/>
  <c r="N49" i="6" s="1"/>
  <c r="O49" i="6" s="1"/>
  <c r="P49" i="6" s="1"/>
  <c r="Q49" i="6" s="1"/>
  <c r="R49" i="6" s="1"/>
  <c r="S49" i="6" s="1"/>
  <c r="T49" i="6" s="1"/>
  <c r="U49" i="6" s="1"/>
  <c r="V49" i="6" s="1"/>
  <c r="W49" i="6" s="1"/>
  <c r="X49" i="6" s="1"/>
  <c r="Y49" i="6" s="1"/>
  <c r="Z49" i="6" s="1"/>
  <c r="AA49" i="6" s="1"/>
  <c r="AB49" i="6" s="1"/>
  <c r="AC49" i="6" s="1"/>
  <c r="AD49" i="6" s="1"/>
  <c r="J43" i="6"/>
  <c r="J46" i="6" s="1"/>
  <c r="J51" i="6" s="1"/>
  <c r="I43" i="6"/>
  <c r="I46" i="6" s="1"/>
  <c r="I51" i="6" s="1"/>
  <c r="C43" i="6"/>
  <c r="C46" i="6" s="1"/>
  <c r="C51" i="6" s="1"/>
  <c r="C65" i="6" s="1"/>
  <c r="D43" i="6"/>
  <c r="D46" i="6" s="1"/>
  <c r="D51" i="6" s="1"/>
  <c r="C38" i="6"/>
  <c r="D38" i="6" s="1"/>
  <c r="E38" i="6" s="1"/>
  <c r="F38" i="6" s="1"/>
  <c r="G38" i="6" s="1"/>
  <c r="H38" i="6" s="1"/>
  <c r="I38" i="6" s="1"/>
  <c r="J38" i="6" s="1"/>
  <c r="K38" i="6" s="1"/>
  <c r="L38" i="6" s="1"/>
  <c r="M38" i="6" s="1"/>
  <c r="N38" i="6" s="1"/>
  <c r="O38" i="6" s="1"/>
  <c r="P38" i="6" s="1"/>
  <c r="Q38" i="6" s="1"/>
  <c r="R38" i="6" s="1"/>
  <c r="S38" i="6" s="1"/>
  <c r="T38" i="6" s="1"/>
  <c r="U38" i="6" s="1"/>
  <c r="V38" i="6" s="1"/>
  <c r="W38" i="6" s="1"/>
  <c r="X38" i="6" s="1"/>
  <c r="Y38" i="6" s="1"/>
  <c r="Z38" i="6" s="1"/>
  <c r="AA38" i="6" s="1"/>
  <c r="AB38" i="6" s="1"/>
  <c r="AC38" i="6" s="1"/>
  <c r="AD38" i="6" s="1"/>
  <c r="J35" i="6"/>
  <c r="J52" i="6" s="1"/>
  <c r="I35" i="6"/>
  <c r="I52" i="6" s="1"/>
  <c r="C35" i="6"/>
  <c r="C52" i="6" s="1"/>
  <c r="D35" i="6"/>
  <c r="D52" i="6" s="1"/>
  <c r="C24" i="6"/>
  <c r="D24" i="6" s="1"/>
  <c r="E24" i="6" s="1"/>
  <c r="F24" i="6" s="1"/>
  <c r="G24" i="6" s="1"/>
  <c r="H24" i="6" s="1"/>
  <c r="I24" i="6" s="1"/>
  <c r="J24" i="6" s="1"/>
  <c r="K24" i="6" s="1"/>
  <c r="L24" i="6" s="1"/>
  <c r="M24" i="6" s="1"/>
  <c r="N24" i="6" s="1"/>
  <c r="O24" i="6" s="1"/>
  <c r="P24" i="6" s="1"/>
  <c r="Q24" i="6" s="1"/>
  <c r="R24" i="6" s="1"/>
  <c r="S24" i="6" s="1"/>
  <c r="T24" i="6" s="1"/>
  <c r="U24" i="6" s="1"/>
  <c r="V24" i="6" s="1"/>
  <c r="W24" i="6" s="1"/>
  <c r="X24" i="6" s="1"/>
  <c r="Y24" i="6" s="1"/>
  <c r="Z24" i="6" s="1"/>
  <c r="AA24" i="6" s="1"/>
  <c r="AB24" i="6" s="1"/>
  <c r="AC24" i="6" s="1"/>
  <c r="AD24" i="6" s="1"/>
  <c r="I20" i="6"/>
  <c r="H20" i="6"/>
  <c r="G20" i="6"/>
  <c r="F20" i="6"/>
  <c r="E20" i="6"/>
  <c r="D20" i="6"/>
  <c r="C20" i="6"/>
  <c r="J16" i="6"/>
  <c r="J21" i="6" s="1"/>
  <c r="I16" i="6"/>
  <c r="I21" i="6" s="1"/>
  <c r="I68" i="6" s="1"/>
  <c r="H16" i="6"/>
  <c r="H21" i="6" s="1"/>
  <c r="H68" i="6" s="1"/>
  <c r="G16" i="6"/>
  <c r="G21" i="6" s="1"/>
  <c r="G68" i="6" s="1"/>
  <c r="F16" i="6"/>
  <c r="F21" i="6" s="1"/>
  <c r="F68" i="6" s="1"/>
  <c r="E16" i="6"/>
  <c r="E21" i="6" s="1"/>
  <c r="E68" i="6" s="1"/>
  <c r="D16" i="6"/>
  <c r="D21" i="6" s="1"/>
  <c r="D68" i="6" s="1"/>
  <c r="C16" i="6"/>
  <c r="C21" i="6" s="1"/>
  <c r="C68" i="6" s="1"/>
  <c r="C8" i="6"/>
  <c r="D8" i="6" s="1"/>
  <c r="E8" i="6" s="1"/>
  <c r="F8" i="6" s="1"/>
  <c r="G8" i="6" s="1"/>
  <c r="H8" i="6" s="1"/>
  <c r="I8" i="6" s="1"/>
  <c r="J8" i="6" s="1"/>
  <c r="K8" i="6" s="1"/>
  <c r="L8" i="6" s="1"/>
  <c r="M8" i="6" s="1"/>
  <c r="N8" i="6" s="1"/>
  <c r="O8" i="6" s="1"/>
  <c r="P8" i="6" s="1"/>
  <c r="Q8" i="6" s="1"/>
  <c r="R8" i="6" s="1"/>
  <c r="S8" i="6" s="1"/>
  <c r="T8" i="6" s="1"/>
  <c r="U8" i="6" s="1"/>
  <c r="V8" i="6" s="1"/>
  <c r="W8" i="6" s="1"/>
  <c r="X8" i="6" s="1"/>
  <c r="Y8" i="6" s="1"/>
  <c r="Z8" i="6" s="1"/>
  <c r="AA8" i="6" s="1"/>
  <c r="AB8" i="6" s="1"/>
  <c r="AC8" i="6" s="1"/>
  <c r="AD8" i="6" s="1"/>
  <c r="F43" i="6"/>
  <c r="F46" i="6" s="1"/>
  <c r="F51" i="6" s="1"/>
  <c r="E43" i="6"/>
  <c r="E46" i="6" s="1"/>
  <c r="E51" i="6" s="1"/>
  <c r="E35" i="6"/>
  <c r="E52" i="6" s="1"/>
  <c r="H43" i="6"/>
  <c r="H46" i="6" s="1"/>
  <c r="H51" i="6" s="1"/>
  <c r="G43" i="6"/>
  <c r="G46" i="6" s="1"/>
  <c r="G51" i="6" s="1"/>
  <c r="F35" i="6"/>
  <c r="F52" i="6" s="1"/>
  <c r="G35" i="6"/>
  <c r="G52" i="6" s="1"/>
  <c r="H35" i="6"/>
  <c r="H52" i="6" s="1"/>
  <c r="AA76" i="6" l="1"/>
  <c r="AA78" i="6" s="1"/>
  <c r="Y64" i="6"/>
  <c r="Y76" i="6"/>
  <c r="Y78" i="6" s="1"/>
  <c r="AB64" i="6"/>
  <c r="AB76" i="6"/>
  <c r="AC76" i="6"/>
  <c r="AC78" i="6" s="1"/>
  <c r="AC64" i="6"/>
  <c r="AC67" i="6" s="1"/>
  <c r="Z76" i="6"/>
  <c r="Z64" i="6"/>
  <c r="Z67" i="6" s="1"/>
  <c r="AD64" i="6"/>
  <c r="AD76" i="6"/>
  <c r="AD78" i="6" s="1"/>
  <c r="AB67" i="6"/>
  <c r="AB78" i="6"/>
  <c r="Z78" i="6"/>
  <c r="AD67" i="6"/>
  <c r="Y67" i="6"/>
  <c r="AA67" i="6"/>
  <c r="F80" i="6"/>
  <c r="H80" i="6"/>
  <c r="E80" i="6"/>
  <c r="G80" i="6"/>
  <c r="I80" i="6"/>
  <c r="W21" i="6"/>
  <c r="W68" i="6" s="1"/>
  <c r="W80" i="6" s="1"/>
  <c r="S21" i="6"/>
  <c r="S68" i="6" s="1"/>
  <c r="S80" i="6" s="1"/>
  <c r="K21" i="6"/>
  <c r="K68" i="6" s="1"/>
  <c r="K80" i="6" s="1"/>
  <c r="X21" i="6"/>
  <c r="X68" i="6" s="1"/>
  <c r="X80" i="6" s="1"/>
  <c r="V21" i="6"/>
  <c r="V68" i="6" s="1"/>
  <c r="T21" i="6"/>
  <c r="T68" i="6" s="1"/>
  <c r="T80" i="6" s="1"/>
  <c r="R21" i="6"/>
  <c r="R68" i="6" s="1"/>
  <c r="P21" i="6"/>
  <c r="P68" i="6" s="1"/>
  <c r="P80" i="6" s="1"/>
  <c r="N21" i="6"/>
  <c r="N68" i="6" s="1"/>
  <c r="L21" i="6"/>
  <c r="L68" i="6" s="1"/>
  <c r="L80" i="6" s="1"/>
  <c r="AD21" i="6"/>
  <c r="AD68" i="6" s="1"/>
  <c r="U21" i="6"/>
  <c r="U68" i="6" s="1"/>
  <c r="U80" i="6" s="1"/>
  <c r="Q21" i="6"/>
  <c r="Q68" i="6" s="1"/>
  <c r="Q80" i="6" s="1"/>
  <c r="M21" i="6"/>
  <c r="M68" i="6" s="1"/>
  <c r="M80" i="6" s="1"/>
  <c r="R65" i="6"/>
  <c r="R77" i="6" s="1"/>
  <c r="R54" i="6"/>
  <c r="N65" i="6"/>
  <c r="N77" i="6" s="1"/>
  <c r="N54" i="6"/>
  <c r="V65" i="6"/>
  <c r="V77" i="6" s="1"/>
  <c r="V54" i="6"/>
  <c r="X65" i="6"/>
  <c r="X54" i="6"/>
  <c r="T65" i="6"/>
  <c r="T54" i="6"/>
  <c r="P65" i="6"/>
  <c r="P54" i="6"/>
  <c r="W54" i="6"/>
  <c r="U54" i="6"/>
  <c r="S54" i="6"/>
  <c r="Q54" i="6"/>
  <c r="O54" i="6"/>
  <c r="M54" i="6"/>
  <c r="K54" i="6"/>
  <c r="L54" i="6"/>
  <c r="W69" i="6"/>
  <c r="U69" i="6"/>
  <c r="S69" i="6"/>
  <c r="Q69" i="6"/>
  <c r="O69" i="6"/>
  <c r="M69" i="6"/>
  <c r="K69" i="6"/>
  <c r="J68" i="6"/>
  <c r="AE68" i="6" s="1"/>
  <c r="X69" i="6"/>
  <c r="T69" i="6"/>
  <c r="P69" i="6"/>
  <c r="L69" i="6"/>
  <c r="W66" i="6"/>
  <c r="U66" i="6"/>
  <c r="S66" i="6"/>
  <c r="Q66" i="6"/>
  <c r="O66" i="6"/>
  <c r="M66" i="6"/>
  <c r="K66" i="6"/>
  <c r="V66" i="6"/>
  <c r="R66" i="6"/>
  <c r="N66" i="6"/>
  <c r="L66" i="6"/>
  <c r="AE21" i="6"/>
  <c r="AE62" i="6" s="1"/>
  <c r="E65" i="6"/>
  <c r="E77" i="6" s="1"/>
  <c r="E54" i="6"/>
  <c r="E63" i="6" s="1"/>
  <c r="E76" i="6" s="1"/>
  <c r="G65" i="6"/>
  <c r="G77" i="6" s="1"/>
  <c r="G54" i="6"/>
  <c r="G63" i="6" s="1"/>
  <c r="G76" i="6" s="1"/>
  <c r="H65" i="6"/>
  <c r="H77" i="6" s="1"/>
  <c r="H54" i="6"/>
  <c r="F65" i="6"/>
  <c r="F77" i="6" s="1"/>
  <c r="F54" i="6"/>
  <c r="C69" i="6"/>
  <c r="C80" i="6"/>
  <c r="F69" i="6"/>
  <c r="G69" i="6"/>
  <c r="C54" i="6"/>
  <c r="C55" i="6" s="1"/>
  <c r="D69" i="6"/>
  <c r="D80" i="6"/>
  <c r="E69" i="6"/>
  <c r="H69" i="6"/>
  <c r="I69" i="6"/>
  <c r="D54" i="6"/>
  <c r="D65" i="6"/>
  <c r="I54" i="6"/>
  <c r="I65" i="6"/>
  <c r="I77" i="6" s="1"/>
  <c r="J65" i="6"/>
  <c r="J77" i="6" s="1"/>
  <c r="J54" i="6"/>
  <c r="G78" i="6" l="1"/>
  <c r="P66" i="6"/>
  <c r="P77" i="6"/>
  <c r="T66" i="6"/>
  <c r="T77" i="6"/>
  <c r="X66" i="6"/>
  <c r="X77" i="6"/>
  <c r="AD80" i="6"/>
  <c r="AD69" i="6"/>
  <c r="N69" i="6"/>
  <c r="N80" i="6"/>
  <c r="R69" i="6"/>
  <c r="R80" i="6"/>
  <c r="V69" i="6"/>
  <c r="V80" i="6"/>
  <c r="J80" i="6"/>
  <c r="AE80" i="6"/>
  <c r="E78" i="6"/>
  <c r="J63" i="6"/>
  <c r="J76" i="6" s="1"/>
  <c r="J78" i="6" s="1"/>
  <c r="F63" i="6"/>
  <c r="F76" i="6" s="1"/>
  <c r="F78" i="6" s="1"/>
  <c r="M63" i="6"/>
  <c r="Q63" i="6"/>
  <c r="U63" i="6"/>
  <c r="H63" i="6"/>
  <c r="H76" i="6" s="1"/>
  <c r="H78" i="6" s="1"/>
  <c r="L63" i="6"/>
  <c r="I63" i="6"/>
  <c r="I76" i="6" s="1"/>
  <c r="I78" i="6" s="1"/>
  <c r="D63" i="6"/>
  <c r="J69" i="6"/>
  <c r="K63" i="6"/>
  <c r="O63" i="6"/>
  <c r="S63" i="6"/>
  <c r="W63" i="6"/>
  <c r="P63" i="6"/>
  <c r="T63" i="6"/>
  <c r="X63" i="6"/>
  <c r="V63" i="6"/>
  <c r="N63" i="6"/>
  <c r="R63" i="6"/>
  <c r="C63" i="6"/>
  <c r="J66" i="6"/>
  <c r="E64" i="6"/>
  <c r="I66" i="6"/>
  <c r="D77" i="6"/>
  <c r="D66" i="6"/>
  <c r="C77" i="6"/>
  <c r="C66" i="6"/>
  <c r="AE65" i="6"/>
  <c r="F66" i="6"/>
  <c r="H66" i="6"/>
  <c r="G66" i="6"/>
  <c r="E66" i="6"/>
  <c r="AE69" i="6"/>
  <c r="G64" i="6"/>
  <c r="N64" i="6" l="1"/>
  <c r="N67" i="6" s="1"/>
  <c r="N76" i="6"/>
  <c r="N78" i="6" s="1"/>
  <c r="X64" i="6"/>
  <c r="X67" i="6" s="1"/>
  <c r="X76" i="6"/>
  <c r="P64" i="6"/>
  <c r="P67" i="6" s="1"/>
  <c r="P76" i="6"/>
  <c r="S64" i="6"/>
  <c r="S67" i="6" s="1"/>
  <c r="S76" i="6"/>
  <c r="S78" i="6" s="1"/>
  <c r="K64" i="6"/>
  <c r="K67" i="6" s="1"/>
  <c r="K76" i="6"/>
  <c r="K78" i="6" s="1"/>
  <c r="L64" i="6"/>
  <c r="L67" i="6" s="1"/>
  <c r="L76" i="6"/>
  <c r="L78" i="6" s="1"/>
  <c r="U64" i="6"/>
  <c r="U67" i="6" s="1"/>
  <c r="U76" i="6"/>
  <c r="U78" i="6" s="1"/>
  <c r="M64" i="6"/>
  <c r="M67" i="6" s="1"/>
  <c r="M76" i="6"/>
  <c r="M78" i="6" s="1"/>
  <c r="X78" i="6"/>
  <c r="P78" i="6"/>
  <c r="R64" i="6"/>
  <c r="R67" i="6" s="1"/>
  <c r="R76" i="6"/>
  <c r="R78" i="6" s="1"/>
  <c r="V64" i="6"/>
  <c r="V67" i="6" s="1"/>
  <c r="V76" i="6"/>
  <c r="V78" i="6" s="1"/>
  <c r="T64" i="6"/>
  <c r="T67" i="6" s="1"/>
  <c r="T76" i="6"/>
  <c r="T78" i="6" s="1"/>
  <c r="W64" i="6"/>
  <c r="W67" i="6" s="1"/>
  <c r="W76" i="6"/>
  <c r="W78" i="6" s="1"/>
  <c r="O64" i="6"/>
  <c r="O67" i="6" s="1"/>
  <c r="O76" i="6"/>
  <c r="O78" i="6" s="1"/>
  <c r="Q64" i="6"/>
  <c r="Q67" i="6" s="1"/>
  <c r="Q76" i="6"/>
  <c r="Q78" i="6" s="1"/>
  <c r="AE77" i="6"/>
  <c r="F64" i="6"/>
  <c r="F67" i="6" s="1"/>
  <c r="J64" i="6"/>
  <c r="J67" i="6" s="1"/>
  <c r="D64" i="6"/>
  <c r="D76" i="6"/>
  <c r="I64" i="6"/>
  <c r="H64" i="6"/>
  <c r="D67" i="6"/>
  <c r="C64" i="6"/>
  <c r="C67" i="6" s="1"/>
  <c r="AE63" i="6"/>
  <c r="C76" i="6"/>
  <c r="G67" i="6"/>
  <c r="E67" i="6"/>
  <c r="AE66" i="6"/>
  <c r="H67" i="6"/>
  <c r="I67" i="6"/>
  <c r="AE67" i="6" l="1"/>
  <c r="D78" i="6"/>
  <c r="AE76" i="6"/>
  <c r="C78" i="6"/>
  <c r="AE64" i="6"/>
  <c r="AE78" i="6" l="1"/>
  <c r="F86" i="6" s="1"/>
  <c r="C86" i="6" l="1"/>
</calcChain>
</file>

<file path=xl/sharedStrings.xml><?xml version="1.0" encoding="utf-8"?>
<sst xmlns="http://schemas.openxmlformats.org/spreadsheetml/2006/main" count="70" uniqueCount="65">
  <si>
    <t>Rok</t>
  </si>
  <si>
    <r>
      <t>ČSH</t>
    </r>
    <r>
      <rPr>
        <vertAlign val="subscript"/>
        <sz val="10"/>
        <rFont val="Arial CE"/>
        <family val="2"/>
        <charset val="238"/>
      </rPr>
      <t>2</t>
    </r>
  </si>
  <si>
    <t>Výpočet VVP</t>
  </si>
  <si>
    <r>
      <t>d</t>
    </r>
    <r>
      <rPr>
        <vertAlign val="subscript"/>
        <sz val="10"/>
        <rFont val="Arial CE"/>
        <family val="2"/>
        <charset val="238"/>
      </rPr>
      <t>2</t>
    </r>
  </si>
  <si>
    <t>diskont</t>
  </si>
  <si>
    <t>urok</t>
  </si>
  <si>
    <t>Súčasná hodnota investičných nákladov</t>
  </si>
  <si>
    <t>Investičné náklady</t>
  </si>
  <si>
    <t>Súčasná hodnota CASH-FLOW</t>
  </si>
  <si>
    <t>Súčasná hodnota prev. Výdavkov</t>
  </si>
  <si>
    <t>Prevádzkové výdavky + daň</t>
  </si>
  <si>
    <t>Kumulatívne</t>
  </si>
  <si>
    <t>Miera výnosnosti</t>
  </si>
  <si>
    <t>Tabuľka č. V</t>
  </si>
  <si>
    <t>Daň z príjmu</t>
  </si>
  <si>
    <t>Hrubý zisk</t>
  </si>
  <si>
    <t>Daňové odpisy</t>
  </si>
  <si>
    <t>Prevádzkové náklady</t>
  </si>
  <si>
    <t>Výnosy celkom</t>
  </si>
  <si>
    <t>Zisk v tis. EUR</t>
  </si>
  <si>
    <t>Tabuľka č. IV</t>
  </si>
  <si>
    <t>Iné výnosy</t>
  </si>
  <si>
    <t>Výnosy z predaja majetku</t>
  </si>
  <si>
    <t>Prevádzkové výnosy</t>
  </si>
  <si>
    <t>Tržby za tovary</t>
  </si>
  <si>
    <t>Tržby za výrobky</t>
  </si>
  <si>
    <t>Tržby za služby</t>
  </si>
  <si>
    <t>Výnosy v tis. EUR</t>
  </si>
  <si>
    <t>Tabuľka č. III</t>
  </si>
  <si>
    <t>Iné náklady</t>
  </si>
  <si>
    <t>Poplatky a dane</t>
  </si>
  <si>
    <t>Úroky</t>
  </si>
  <si>
    <t>Údržba</t>
  </si>
  <si>
    <t>Energie</t>
  </si>
  <si>
    <t>Služby</t>
  </si>
  <si>
    <t>Osobné náklady</t>
  </si>
  <si>
    <t>Obstaranie tovarov</t>
  </si>
  <si>
    <t>Materiál</t>
  </si>
  <si>
    <t>Prevádzkové náklady v tis. EUR</t>
  </si>
  <si>
    <t>Tabuľka č. II</t>
  </si>
  <si>
    <t>Náklady DNM</t>
  </si>
  <si>
    <t>Iné investičné náklady</t>
  </si>
  <si>
    <t>Patenty</t>
  </si>
  <si>
    <t>Licencie</t>
  </si>
  <si>
    <t>Stále aktíva</t>
  </si>
  <si>
    <t>Mimoriadna údržba</t>
  </si>
  <si>
    <t>Použitá technológia</t>
  </si>
  <si>
    <t>Nová technológia</t>
  </si>
  <si>
    <t>Budovy a stavby</t>
  </si>
  <si>
    <t>Pozemky</t>
  </si>
  <si>
    <t>Investičné náklady v tis. EUR</t>
  </si>
  <si>
    <t xml:space="preserve">Tabuľka č. I </t>
  </si>
  <si>
    <t>Diskontná sadzba:</t>
  </si>
  <si>
    <t>Rok začiatku realizácie projektu:</t>
  </si>
  <si>
    <t>žltá bunka - výsledok</t>
  </si>
  <si>
    <t>modré bunky - sa počítajú automaticky</t>
  </si>
  <si>
    <t>biele bunky - vypĺňa prijímateľ</t>
  </si>
  <si>
    <t>Legenda:</t>
  </si>
  <si>
    <t>Celková hodnota výnosov</t>
  </si>
  <si>
    <t>Súčasná hodnota celkových výnosov</t>
  </si>
  <si>
    <t>Miera výnosovosti:</t>
  </si>
  <si>
    <t>Výpočet výšky ČSH:</t>
  </si>
  <si>
    <t>Zost. Cena (-)</t>
  </si>
  <si>
    <t>Sadzba dane</t>
  </si>
  <si>
    <t>ááááá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</si>
</sst>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.00\ _K_č_s_-;\-* #,##0.00\ _K_č_s_-;_-* &quot;-&quot;??\ _K_č_s_-;_-@_-"/>
    <numFmt numFmtId="165" formatCode="_-* #,##0\ _€_-;\-* #,##0\ _€_-;_-* &quot;-&quot;??\ _€_-;_-@_-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Arial"/>
      <charset val="238"/>
    </font>
    <font>
      <sz val="8"/>
      <name val="Arial"/>
      <family val="2"/>
      <charset val="238"/>
    </font>
    <font>
      <vertAlign val="subscript"/>
      <sz val="10"/>
      <name val="Arial CE"/>
      <family val="2"/>
      <charset val="238"/>
    </font>
    <font>
      <sz val="8"/>
      <color indexed="55"/>
      <name val="Arial"/>
      <family val="2"/>
      <charset val="238"/>
    </font>
    <font>
      <b/>
      <sz val="8"/>
      <name val="Arial"/>
      <family val="2"/>
      <charset val="238"/>
    </font>
    <font>
      <sz val="8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rgb="FFFF0000"/>
      <name val="Symbol"/>
      <family val="1"/>
      <charset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4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2" fillId="0" borderId="0"/>
    <xf numFmtId="9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3"/>
    <xf numFmtId="0" fontId="1" fillId="3" borderId="0" xfId="3" applyFill="1" applyProtection="1">
      <protection hidden="1"/>
    </xf>
    <xf numFmtId="0" fontId="3" fillId="2" borderId="0" xfId="4" applyFont="1" applyFill="1" applyBorder="1" applyProtection="1">
      <protection hidden="1"/>
    </xf>
    <xf numFmtId="10" fontId="8" fillId="0" borderId="1" xfId="5" applyNumberFormat="1" applyFont="1" applyFill="1" applyBorder="1" applyProtection="1">
      <protection locked="0"/>
    </xf>
    <xf numFmtId="3" fontId="3" fillId="2" borderId="0" xfId="4" applyNumberFormat="1" applyFont="1" applyFill="1" applyBorder="1" applyProtection="1">
      <protection hidden="1"/>
    </xf>
    <xf numFmtId="0" fontId="3" fillId="2" borderId="2" xfId="4" applyFont="1" applyFill="1" applyBorder="1" applyProtection="1">
      <protection hidden="1"/>
    </xf>
    <xf numFmtId="3" fontId="3" fillId="3" borderId="3" xfId="4" applyNumberFormat="1" applyFont="1" applyFill="1" applyBorder="1" applyProtection="1">
      <protection hidden="1"/>
    </xf>
    <xf numFmtId="0" fontId="6" fillId="5" borderId="4" xfId="4" applyFont="1" applyFill="1" applyBorder="1" applyProtection="1">
      <protection hidden="1"/>
    </xf>
    <xf numFmtId="0" fontId="6" fillId="5" borderId="5" xfId="4" applyFont="1" applyFill="1" applyBorder="1" applyProtection="1">
      <protection hidden="1"/>
    </xf>
    <xf numFmtId="0" fontId="3" fillId="5" borderId="6" xfId="4" applyFont="1" applyFill="1" applyBorder="1" applyProtection="1">
      <protection hidden="1"/>
    </xf>
    <xf numFmtId="3" fontId="3" fillId="3" borderId="7" xfId="4" applyNumberFormat="1" applyFont="1" applyFill="1" applyBorder="1" applyProtection="1">
      <protection hidden="1"/>
    </xf>
    <xf numFmtId="0" fontId="3" fillId="3" borderId="8" xfId="4" applyFont="1" applyFill="1" applyBorder="1" applyProtection="1">
      <protection hidden="1"/>
    </xf>
    <xf numFmtId="0" fontId="6" fillId="3" borderId="8" xfId="4" applyFont="1" applyFill="1" applyBorder="1" applyProtection="1">
      <protection hidden="1"/>
    </xf>
    <xf numFmtId="0" fontId="3" fillId="3" borderId="9" xfId="4" applyFont="1" applyFill="1" applyBorder="1" applyProtection="1">
      <protection hidden="1"/>
    </xf>
    <xf numFmtId="0" fontId="3" fillId="3" borderId="10" xfId="4" applyFont="1" applyFill="1" applyBorder="1" applyProtection="1">
      <protection hidden="1"/>
    </xf>
    <xf numFmtId="0" fontId="6" fillId="5" borderId="11" xfId="4" applyFont="1" applyFill="1" applyBorder="1" applyProtection="1">
      <protection hidden="1"/>
    </xf>
    <xf numFmtId="3" fontId="6" fillId="3" borderId="7" xfId="4" applyNumberFormat="1" applyFont="1" applyFill="1" applyBorder="1" applyProtection="1">
      <protection hidden="1"/>
    </xf>
    <xf numFmtId="0" fontId="6" fillId="5" borderId="8" xfId="4" applyFont="1" applyFill="1" applyBorder="1" applyProtection="1">
      <protection hidden="1"/>
    </xf>
    <xf numFmtId="0" fontId="6" fillId="5" borderId="7" xfId="4" applyFont="1" applyFill="1" applyBorder="1" applyProtection="1">
      <protection hidden="1"/>
    </xf>
    <xf numFmtId="0" fontId="6" fillId="5" borderId="12" xfId="4" applyFont="1" applyFill="1" applyBorder="1" applyProtection="1">
      <protection hidden="1"/>
    </xf>
    <xf numFmtId="0" fontId="2" fillId="4" borderId="1" xfId="4" applyFill="1" applyBorder="1" applyProtection="1">
      <protection hidden="1"/>
    </xf>
    <xf numFmtId="0" fontId="2" fillId="3" borderId="1" xfId="4" applyFill="1" applyBorder="1" applyProtection="1">
      <protection hidden="1"/>
    </xf>
    <xf numFmtId="0" fontId="6" fillId="7" borderId="0" xfId="0" applyFont="1" applyFill="1" applyBorder="1" applyProtection="1">
      <protection hidden="1"/>
    </xf>
    <xf numFmtId="0" fontId="2" fillId="0" borderId="1" xfId="4" applyBorder="1" applyProtection="1">
      <protection hidden="1"/>
    </xf>
    <xf numFmtId="0" fontId="3" fillId="0" borderId="10" xfId="4" applyFont="1" applyBorder="1" applyProtection="1">
      <protection hidden="1"/>
    </xf>
    <xf numFmtId="0" fontId="6" fillId="5" borderId="13" xfId="4" applyFont="1" applyFill="1" applyBorder="1" applyProtection="1">
      <protection hidden="1"/>
    </xf>
    <xf numFmtId="0" fontId="6" fillId="5" borderId="9" xfId="4" applyFont="1" applyFill="1" applyBorder="1" applyProtection="1">
      <protection hidden="1"/>
    </xf>
    <xf numFmtId="0" fontId="6" fillId="7" borderId="10" xfId="0" applyFont="1" applyFill="1" applyBorder="1" applyProtection="1">
      <protection hidden="1"/>
    </xf>
    <xf numFmtId="0" fontId="5" fillId="0" borderId="10" xfId="4" applyFont="1" applyBorder="1" applyProtection="1">
      <protection hidden="1"/>
    </xf>
    <xf numFmtId="0" fontId="3" fillId="2" borderId="10" xfId="4" applyFont="1" applyFill="1" applyBorder="1" applyProtection="1">
      <protection hidden="1"/>
    </xf>
    <xf numFmtId="0" fontId="6" fillId="2" borderId="10" xfId="4" applyFont="1" applyFill="1" applyBorder="1" applyProtection="1">
      <protection hidden="1"/>
    </xf>
    <xf numFmtId="0" fontId="6" fillId="7" borderId="14" xfId="0" applyFont="1" applyFill="1" applyBorder="1" applyProtection="1">
      <protection hidden="1"/>
    </xf>
    <xf numFmtId="0" fontId="6" fillId="7" borderId="15" xfId="0" applyFont="1" applyFill="1" applyBorder="1" applyProtection="1">
      <protection hidden="1"/>
    </xf>
    <xf numFmtId="0" fontId="6" fillId="7" borderId="16" xfId="0" applyFont="1" applyFill="1" applyBorder="1" applyProtection="1">
      <protection hidden="1"/>
    </xf>
    <xf numFmtId="0" fontId="6" fillId="7" borderId="3" xfId="0" applyFont="1" applyFill="1" applyBorder="1" applyProtection="1">
      <protection hidden="1"/>
    </xf>
    <xf numFmtId="0" fontId="3" fillId="3" borderId="0" xfId="4" applyFont="1" applyFill="1" applyBorder="1" applyAlignment="1" applyProtection="1">
      <alignment horizontal="right"/>
      <protection hidden="1"/>
    </xf>
    <xf numFmtId="9" fontId="3" fillId="3" borderId="0" xfId="4" applyNumberFormat="1" applyFont="1" applyFill="1" applyBorder="1" applyProtection="1">
      <protection hidden="1"/>
    </xf>
    <xf numFmtId="0" fontId="3" fillId="0" borderId="3" xfId="4" applyFont="1" applyBorder="1" applyProtection="1">
      <protection hidden="1"/>
    </xf>
    <xf numFmtId="3" fontId="3" fillId="0" borderId="0" xfId="4" applyNumberFormat="1" applyFont="1" applyBorder="1" applyProtection="1">
      <protection locked="0"/>
    </xf>
    <xf numFmtId="0" fontId="3" fillId="0" borderId="3" xfId="4" applyFont="1" applyFill="1" applyBorder="1" applyProtection="1">
      <protection locked="0"/>
    </xf>
    <xf numFmtId="0" fontId="2" fillId="0" borderId="0" xfId="4" applyBorder="1" applyProtection="1">
      <protection locked="0"/>
    </xf>
    <xf numFmtId="0" fontId="6" fillId="3" borderId="3" xfId="4" applyFont="1" applyFill="1" applyBorder="1" applyProtection="1">
      <protection hidden="1"/>
    </xf>
    <xf numFmtId="3" fontId="6" fillId="3" borderId="0" xfId="4" applyNumberFormat="1" applyFont="1" applyFill="1" applyBorder="1" applyProtection="1">
      <protection hidden="1"/>
    </xf>
    <xf numFmtId="3" fontId="3" fillId="3" borderId="0" xfId="4" applyNumberFormat="1" applyFont="1" applyFill="1" applyBorder="1" applyProtection="1">
      <protection hidden="1"/>
    </xf>
    <xf numFmtId="0" fontId="3" fillId="3" borderId="3" xfId="4" applyFont="1" applyFill="1" applyBorder="1" applyProtection="1">
      <protection hidden="1"/>
    </xf>
    <xf numFmtId="0" fontId="5" fillId="0" borderId="16" xfId="4" applyFont="1" applyBorder="1" applyProtection="1">
      <protection hidden="1"/>
    </xf>
    <xf numFmtId="0" fontId="1" fillId="0" borderId="0" xfId="3" applyBorder="1" applyProtection="1">
      <protection hidden="1"/>
    </xf>
    <xf numFmtId="0" fontId="7" fillId="0" borderId="16" xfId="4" applyFont="1" applyBorder="1" applyProtection="1">
      <protection hidden="1"/>
    </xf>
    <xf numFmtId="0" fontId="5" fillId="0" borderId="3" xfId="4" applyFont="1" applyBorder="1" applyProtection="1">
      <protection hidden="1"/>
    </xf>
    <xf numFmtId="0" fontId="5" fillId="0" borderId="0" xfId="4" applyFont="1" applyFill="1" applyBorder="1" applyProtection="1">
      <protection hidden="1"/>
    </xf>
    <xf numFmtId="0" fontId="7" fillId="0" borderId="3" xfId="4" applyFont="1" applyBorder="1" applyProtection="1">
      <protection hidden="1"/>
    </xf>
    <xf numFmtId="0" fontId="3" fillId="0" borderId="0" xfId="4" applyFont="1" applyFill="1" applyBorder="1" applyProtection="1">
      <protection hidden="1"/>
    </xf>
    <xf numFmtId="3" fontId="3" fillId="8" borderId="3" xfId="4" applyNumberFormat="1" applyFont="1" applyFill="1" applyBorder="1" applyProtection="1">
      <protection hidden="1"/>
    </xf>
    <xf numFmtId="0" fontId="3" fillId="2" borderId="3" xfId="4" applyFont="1" applyFill="1" applyBorder="1" applyProtection="1">
      <protection hidden="1"/>
    </xf>
    <xf numFmtId="0" fontId="6" fillId="2" borderId="9" xfId="4" applyFont="1" applyFill="1" applyBorder="1" applyProtection="1">
      <protection hidden="1"/>
    </xf>
    <xf numFmtId="0" fontId="3" fillId="2" borderId="7" xfId="4" applyFont="1" applyFill="1" applyBorder="1" applyProtection="1">
      <protection hidden="1"/>
    </xf>
    <xf numFmtId="0" fontId="3" fillId="2" borderId="8" xfId="4" applyFont="1" applyFill="1" applyBorder="1" applyProtection="1">
      <protection hidden="1"/>
    </xf>
    <xf numFmtId="0" fontId="3" fillId="0" borderId="0" xfId="4" applyFont="1" applyBorder="1" applyAlignment="1" applyProtection="1">
      <alignment horizontal="right"/>
      <protection locked="0"/>
    </xf>
    <xf numFmtId="9" fontId="1" fillId="0" borderId="0" xfId="7" applyFont="1"/>
    <xf numFmtId="0" fontId="9" fillId="7" borderId="0" xfId="0" applyFont="1" applyFill="1" applyBorder="1" applyAlignment="1" applyProtection="1">
      <alignment horizontal="center"/>
      <protection hidden="1"/>
    </xf>
    <xf numFmtId="43" fontId="6" fillId="7" borderId="0" xfId="6" applyFont="1" applyFill="1" applyBorder="1" applyProtection="1">
      <protection hidden="1"/>
    </xf>
    <xf numFmtId="165" fontId="6" fillId="7" borderId="0" xfId="6" applyNumberFormat="1" applyFont="1" applyFill="1" applyBorder="1" applyProtection="1">
      <protection hidden="1"/>
    </xf>
    <xf numFmtId="165" fontId="6" fillId="7" borderId="0" xfId="0" applyNumberFormat="1" applyFont="1" applyFill="1" applyBorder="1" applyProtection="1">
      <protection hidden="1"/>
    </xf>
    <xf numFmtId="0" fontId="6" fillId="6" borderId="0" xfId="4" applyFont="1" applyFill="1" applyBorder="1" applyAlignment="1" applyProtection="1">
      <alignment horizontal="right"/>
      <protection hidden="1"/>
    </xf>
    <xf numFmtId="0" fontId="6" fillId="6" borderId="7" xfId="4" applyFont="1" applyFill="1" applyBorder="1" applyAlignment="1" applyProtection="1">
      <alignment horizontal="right"/>
      <protection hidden="1"/>
    </xf>
    <xf numFmtId="0" fontId="6" fillId="7" borderId="0" xfId="0" applyFont="1" applyFill="1" applyBorder="1" applyAlignment="1" applyProtection="1">
      <alignment horizontal="left"/>
      <protection hidden="1"/>
    </xf>
    <xf numFmtId="164" fontId="3" fillId="2" borderId="0" xfId="1" applyFont="1" applyFill="1" applyBorder="1" applyAlignment="1" applyProtection="1">
      <alignment horizontal="center"/>
      <protection hidden="1"/>
    </xf>
    <xf numFmtId="10" fontId="6" fillId="9" borderId="21" xfId="7" applyNumberFormat="1" applyFont="1" applyFill="1" applyBorder="1" applyAlignment="1" applyProtection="1">
      <alignment horizontal="right" indent="1"/>
      <protection locked="0"/>
    </xf>
    <xf numFmtId="10" fontId="6" fillId="9" borderId="22" xfId="7" applyNumberFormat="1" applyFont="1" applyFill="1" applyBorder="1" applyAlignment="1" applyProtection="1">
      <alignment horizontal="right" indent="1"/>
      <protection locked="0"/>
    </xf>
    <xf numFmtId="43" fontId="6" fillId="10" borderId="17" xfId="6" applyFont="1" applyFill="1" applyBorder="1" applyAlignment="1" applyProtection="1">
      <alignment horizontal="right"/>
      <protection hidden="1"/>
    </xf>
    <xf numFmtId="43" fontId="6" fillId="10" borderId="0" xfId="6" applyFont="1" applyFill="1" applyBorder="1" applyAlignment="1" applyProtection="1">
      <alignment horizontal="right"/>
      <protection hidden="1"/>
    </xf>
    <xf numFmtId="43" fontId="6" fillId="10" borderId="18" xfId="6" applyFont="1" applyFill="1" applyBorder="1" applyAlignment="1" applyProtection="1">
      <alignment horizontal="right"/>
      <protection hidden="1"/>
    </xf>
    <xf numFmtId="10" fontId="6" fillId="10" borderId="19" xfId="7" applyNumberFormat="1" applyFont="1" applyFill="1" applyBorder="1" applyAlignment="1" applyProtection="1">
      <alignment horizontal="right"/>
      <protection hidden="1"/>
    </xf>
    <xf numFmtId="10" fontId="6" fillId="10" borderId="11" xfId="7" applyNumberFormat="1" applyFont="1" applyFill="1" applyBorder="1" applyAlignment="1" applyProtection="1">
      <alignment horizontal="right"/>
      <protection hidden="1"/>
    </xf>
    <xf numFmtId="10" fontId="6" fillId="10" borderId="20" xfId="7" applyNumberFormat="1" applyFont="1" applyFill="1" applyBorder="1" applyAlignment="1" applyProtection="1">
      <alignment horizontal="right"/>
      <protection hidden="1"/>
    </xf>
  </cellXfs>
  <cellStyles count="8">
    <cellStyle name="Čiarka" xfId="6" builtinId="3"/>
    <cellStyle name="čiarky 2" xfId="1"/>
    <cellStyle name="Normal_MOO A,B,A,AB,A,AB (2)" xfId="2"/>
    <cellStyle name="Normálna" xfId="0" builtinId="0"/>
    <cellStyle name="normálne 2" xfId="3"/>
    <cellStyle name="normální_Financna analyza" xfId="4"/>
    <cellStyle name="Percentá" xfId="7" builtinId="5"/>
    <cellStyle name="percentá 2" xfId="5"/>
  </cellStyles>
  <dxfs count="4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8"/>
  <sheetViews>
    <sheetView tabSelected="1" view="pageBreakPreview" zoomScaleNormal="85" zoomScaleSheetLayoutView="100" workbookViewId="0">
      <pane ySplit="7" topLeftCell="A8" activePane="bottomLeft" state="frozen"/>
      <selection pane="bottomLeft"/>
    </sheetView>
  </sheetViews>
  <sheetFormatPr defaultRowHeight="12.75" x14ac:dyDescent="0.2"/>
  <cols>
    <col min="1" max="1" width="2.7109375" style="1" bestFit="1" customWidth="1"/>
    <col min="2" max="2" width="29.42578125" style="1" bestFit="1" customWidth="1"/>
    <col min="3" max="3" width="11.85546875" style="1" customWidth="1"/>
    <col min="4" max="4" width="11" style="1" customWidth="1"/>
    <col min="5" max="8" width="9.85546875" style="1" customWidth="1"/>
    <col min="9" max="9" width="11.140625" style="1" customWidth="1"/>
    <col min="10" max="30" width="9.85546875" style="1" customWidth="1"/>
    <col min="31" max="31" width="11.5703125" style="1" bestFit="1" customWidth="1"/>
    <col min="32" max="33" width="9.140625" style="1"/>
    <col min="34" max="34" width="0" style="1" hidden="1" customWidth="1"/>
    <col min="35" max="16384" width="9.140625" style="1"/>
  </cols>
  <sheetData>
    <row r="1" spans="1:34" x14ac:dyDescent="0.2">
      <c r="A1" s="32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4"/>
    </row>
    <row r="2" spans="1:34" x14ac:dyDescent="0.2">
      <c r="A2" s="28"/>
      <c r="B2" s="23" t="s">
        <v>57</v>
      </c>
      <c r="C2" s="24"/>
      <c r="D2" s="23" t="s">
        <v>56</v>
      </c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35"/>
    </row>
    <row r="3" spans="1:34" x14ac:dyDescent="0.2">
      <c r="A3" s="28"/>
      <c r="B3" s="23"/>
      <c r="C3" s="22"/>
      <c r="D3" s="23" t="s">
        <v>55</v>
      </c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35"/>
    </row>
    <row r="4" spans="1:34" x14ac:dyDescent="0.2">
      <c r="A4" s="28"/>
      <c r="B4" s="23"/>
      <c r="C4" s="21"/>
      <c r="D4" s="23" t="s">
        <v>54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35"/>
    </row>
    <row r="5" spans="1:34" x14ac:dyDescent="0.2">
      <c r="A5" s="28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35"/>
    </row>
    <row r="6" spans="1:34" x14ac:dyDescent="0.2">
      <c r="A6" s="28"/>
      <c r="B6" s="36" t="s">
        <v>53</v>
      </c>
      <c r="C6" s="58">
        <v>2014</v>
      </c>
      <c r="D6" s="23" t="s">
        <v>63</v>
      </c>
      <c r="E6" s="68"/>
      <c r="F6" s="69"/>
      <c r="G6" s="60" t="s">
        <v>64</v>
      </c>
      <c r="H6" s="66" t="str">
        <f>IF(E6=0,"zadaj sadzbu dane bunka E6","")</f>
        <v>zadaj sadzbu dane bunka E6</v>
      </c>
      <c r="I6" s="66"/>
      <c r="J6" s="66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35"/>
    </row>
    <row r="7" spans="1:34" x14ac:dyDescent="0.2">
      <c r="A7" s="28"/>
      <c r="B7" s="36" t="s">
        <v>52</v>
      </c>
      <c r="C7" s="37">
        <v>0.05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35"/>
    </row>
    <row r="8" spans="1:34" ht="13.5" thickBot="1" x14ac:dyDescent="0.25">
      <c r="A8" s="28"/>
      <c r="B8" s="23" t="s">
        <v>51</v>
      </c>
      <c r="C8" s="23">
        <f>C6</f>
        <v>2014</v>
      </c>
      <c r="D8" s="23">
        <f>C8+1</f>
        <v>2015</v>
      </c>
      <c r="E8" s="23">
        <f t="shared" ref="E8:I8" si="0">D8+1</f>
        <v>2016</v>
      </c>
      <c r="F8" s="23">
        <f t="shared" si="0"/>
        <v>2017</v>
      </c>
      <c r="G8" s="23">
        <f t="shared" si="0"/>
        <v>2018</v>
      </c>
      <c r="H8" s="23">
        <f t="shared" si="0"/>
        <v>2019</v>
      </c>
      <c r="I8" s="23">
        <f t="shared" si="0"/>
        <v>2020</v>
      </c>
      <c r="J8" s="23">
        <f>I8+1</f>
        <v>2021</v>
      </c>
      <c r="K8" s="23">
        <f t="shared" ref="K8:X8" si="1">J8+1</f>
        <v>2022</v>
      </c>
      <c r="L8" s="23">
        <f t="shared" si="1"/>
        <v>2023</v>
      </c>
      <c r="M8" s="23">
        <f t="shared" si="1"/>
        <v>2024</v>
      </c>
      <c r="N8" s="23">
        <f t="shared" si="1"/>
        <v>2025</v>
      </c>
      <c r="O8" s="23">
        <f t="shared" si="1"/>
        <v>2026</v>
      </c>
      <c r="P8" s="23">
        <f t="shared" si="1"/>
        <v>2027</v>
      </c>
      <c r="Q8" s="23">
        <f t="shared" si="1"/>
        <v>2028</v>
      </c>
      <c r="R8" s="23">
        <f t="shared" si="1"/>
        <v>2029</v>
      </c>
      <c r="S8" s="23">
        <f t="shared" si="1"/>
        <v>2030</v>
      </c>
      <c r="T8" s="23">
        <f t="shared" si="1"/>
        <v>2031</v>
      </c>
      <c r="U8" s="23">
        <f t="shared" si="1"/>
        <v>2032</v>
      </c>
      <c r="V8" s="23">
        <f t="shared" si="1"/>
        <v>2033</v>
      </c>
      <c r="W8" s="23">
        <f t="shared" si="1"/>
        <v>2034</v>
      </c>
      <c r="X8" s="23">
        <f t="shared" si="1"/>
        <v>2035</v>
      </c>
      <c r="Y8" s="23">
        <f t="shared" ref="Y8" si="2">X8+1</f>
        <v>2036</v>
      </c>
      <c r="Z8" s="23">
        <f t="shared" ref="Z8" si="3">Y8+1</f>
        <v>2037</v>
      </c>
      <c r="AA8" s="23">
        <f t="shared" ref="AA8" si="4">Z8+1</f>
        <v>2038</v>
      </c>
      <c r="AB8" s="23">
        <f t="shared" ref="AB8" si="5">AA8+1</f>
        <v>2039</v>
      </c>
      <c r="AC8" s="23">
        <f t="shared" ref="AC8:AD8" si="6">AB8+1</f>
        <v>2040</v>
      </c>
      <c r="AD8" s="23">
        <f t="shared" si="6"/>
        <v>2041</v>
      </c>
      <c r="AE8" s="35"/>
    </row>
    <row r="9" spans="1:34" x14ac:dyDescent="0.2">
      <c r="A9" s="26"/>
      <c r="B9" s="16" t="s">
        <v>0</v>
      </c>
      <c r="C9" s="16">
        <v>1</v>
      </c>
      <c r="D9" s="16">
        <v>2</v>
      </c>
      <c r="E9" s="16">
        <v>3</v>
      </c>
      <c r="F9" s="16">
        <v>4</v>
      </c>
      <c r="G9" s="16">
        <v>5</v>
      </c>
      <c r="H9" s="16">
        <v>6</v>
      </c>
      <c r="I9" s="16">
        <v>7</v>
      </c>
      <c r="J9" s="16">
        <v>8</v>
      </c>
      <c r="K9" s="16">
        <v>9</v>
      </c>
      <c r="L9" s="16">
        <v>10</v>
      </c>
      <c r="M9" s="16">
        <v>11</v>
      </c>
      <c r="N9" s="16">
        <v>12</v>
      </c>
      <c r="O9" s="16">
        <v>13</v>
      </c>
      <c r="P9" s="16">
        <v>14</v>
      </c>
      <c r="Q9" s="16">
        <v>15</v>
      </c>
      <c r="R9" s="16">
        <v>16</v>
      </c>
      <c r="S9" s="16">
        <v>17</v>
      </c>
      <c r="T9" s="16">
        <v>18</v>
      </c>
      <c r="U9" s="16">
        <v>19</v>
      </c>
      <c r="V9" s="16">
        <v>20</v>
      </c>
      <c r="W9" s="16">
        <v>21</v>
      </c>
      <c r="X9" s="16">
        <v>22</v>
      </c>
      <c r="Y9" s="16">
        <v>23</v>
      </c>
      <c r="Z9" s="16">
        <v>24</v>
      </c>
      <c r="AA9" s="16">
        <v>25</v>
      </c>
      <c r="AB9" s="16">
        <v>26</v>
      </c>
      <c r="AC9" s="16">
        <v>27</v>
      </c>
      <c r="AD9" s="16">
        <v>29</v>
      </c>
      <c r="AE9" s="20"/>
    </row>
    <row r="10" spans="1:34" x14ac:dyDescent="0.2">
      <c r="A10" s="27"/>
      <c r="B10" s="19" t="s">
        <v>50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8" t="s">
        <v>62</v>
      </c>
    </row>
    <row r="11" spans="1:34" x14ac:dyDescent="0.2">
      <c r="A11" s="25">
        <v>1</v>
      </c>
      <c r="B11" s="38" t="s">
        <v>49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40"/>
      <c r="AH11" s="59">
        <v>0.19</v>
      </c>
    </row>
    <row r="12" spans="1:34" x14ac:dyDescent="0.2">
      <c r="A12" s="25">
        <v>2</v>
      </c>
      <c r="B12" s="38" t="s">
        <v>48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40"/>
      <c r="AH12" s="59">
        <v>0.23</v>
      </c>
    </row>
    <row r="13" spans="1:34" x14ac:dyDescent="0.2">
      <c r="A13" s="25">
        <v>3</v>
      </c>
      <c r="B13" s="38" t="s">
        <v>47</v>
      </c>
      <c r="C13" s="39"/>
      <c r="D13" s="39"/>
      <c r="E13" s="39"/>
      <c r="F13" s="39"/>
      <c r="G13" s="39"/>
      <c r="H13" s="41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40"/>
    </row>
    <row r="14" spans="1:34" x14ac:dyDescent="0.2">
      <c r="A14" s="25">
        <v>4</v>
      </c>
      <c r="B14" s="38" t="s">
        <v>46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40"/>
    </row>
    <row r="15" spans="1:34" x14ac:dyDescent="0.2">
      <c r="A15" s="25">
        <v>5</v>
      </c>
      <c r="B15" s="38" t="s">
        <v>45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40"/>
    </row>
    <row r="16" spans="1:34" x14ac:dyDescent="0.2">
      <c r="A16" s="15"/>
      <c r="B16" s="42" t="s">
        <v>44</v>
      </c>
      <c r="C16" s="43">
        <f>C11+C12+C13+C14+C15</f>
        <v>0</v>
      </c>
      <c r="D16" s="43">
        <f t="shared" ref="D16:J16" si="7">D11+D12+D13+D14+D15</f>
        <v>0</v>
      </c>
      <c r="E16" s="43">
        <f t="shared" si="7"/>
        <v>0</v>
      </c>
      <c r="F16" s="43">
        <f t="shared" si="7"/>
        <v>0</v>
      </c>
      <c r="G16" s="43">
        <f t="shared" si="7"/>
        <v>0</v>
      </c>
      <c r="H16" s="43">
        <f t="shared" si="7"/>
        <v>0</v>
      </c>
      <c r="I16" s="43">
        <f t="shared" si="7"/>
        <v>0</v>
      </c>
      <c r="J16" s="43">
        <f t="shared" si="7"/>
        <v>0</v>
      </c>
      <c r="K16" s="43">
        <f t="shared" ref="K16:AE16" si="8">K11+K12+K13+K14+K15</f>
        <v>0</v>
      </c>
      <c r="L16" s="43">
        <f t="shared" si="8"/>
        <v>0</v>
      </c>
      <c r="M16" s="43">
        <f t="shared" si="8"/>
        <v>0</v>
      </c>
      <c r="N16" s="43">
        <f t="shared" si="8"/>
        <v>0</v>
      </c>
      <c r="O16" s="43">
        <f t="shared" si="8"/>
        <v>0</v>
      </c>
      <c r="P16" s="43">
        <f t="shared" si="8"/>
        <v>0</v>
      </c>
      <c r="Q16" s="43">
        <f t="shared" si="8"/>
        <v>0</v>
      </c>
      <c r="R16" s="43">
        <f t="shared" si="8"/>
        <v>0</v>
      </c>
      <c r="S16" s="43">
        <f t="shared" si="8"/>
        <v>0</v>
      </c>
      <c r="T16" s="43">
        <f t="shared" si="8"/>
        <v>0</v>
      </c>
      <c r="U16" s="43">
        <f t="shared" si="8"/>
        <v>0</v>
      </c>
      <c r="V16" s="43">
        <f t="shared" si="8"/>
        <v>0</v>
      </c>
      <c r="W16" s="43">
        <f t="shared" si="8"/>
        <v>0</v>
      </c>
      <c r="X16" s="43">
        <f t="shared" si="8"/>
        <v>0</v>
      </c>
      <c r="Y16" s="43">
        <f t="shared" si="8"/>
        <v>0</v>
      </c>
      <c r="Z16" s="43">
        <f t="shared" si="8"/>
        <v>0</v>
      </c>
      <c r="AA16" s="43">
        <f t="shared" si="8"/>
        <v>0</v>
      </c>
      <c r="AB16" s="43">
        <f t="shared" si="8"/>
        <v>0</v>
      </c>
      <c r="AC16" s="43">
        <f t="shared" si="8"/>
        <v>0</v>
      </c>
      <c r="AD16" s="43">
        <f t="shared" si="8"/>
        <v>0</v>
      </c>
      <c r="AE16" s="43">
        <f t="shared" si="8"/>
        <v>0</v>
      </c>
    </row>
    <row r="17" spans="1:31" x14ac:dyDescent="0.2">
      <c r="A17" s="25">
        <v>6</v>
      </c>
      <c r="B17" s="38" t="s">
        <v>43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40"/>
    </row>
    <row r="18" spans="1:31" x14ac:dyDescent="0.2">
      <c r="A18" s="25">
        <v>7</v>
      </c>
      <c r="B18" s="38" t="s">
        <v>42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40"/>
    </row>
    <row r="19" spans="1:31" x14ac:dyDescent="0.2">
      <c r="A19" s="25">
        <v>8</v>
      </c>
      <c r="B19" s="38" t="s">
        <v>41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40"/>
    </row>
    <row r="20" spans="1:31" x14ac:dyDescent="0.2">
      <c r="A20" s="15"/>
      <c r="B20" s="42" t="s">
        <v>40</v>
      </c>
      <c r="C20" s="43">
        <f>C17+C18+C19</f>
        <v>0</v>
      </c>
      <c r="D20" s="43">
        <f t="shared" ref="D20:I20" si="9">D17+D18+D19</f>
        <v>0</v>
      </c>
      <c r="E20" s="43">
        <f t="shared" si="9"/>
        <v>0</v>
      </c>
      <c r="F20" s="43">
        <f t="shared" si="9"/>
        <v>0</v>
      </c>
      <c r="G20" s="43">
        <f t="shared" si="9"/>
        <v>0</v>
      </c>
      <c r="H20" s="43">
        <f t="shared" si="9"/>
        <v>0</v>
      </c>
      <c r="I20" s="43">
        <f t="shared" si="9"/>
        <v>0</v>
      </c>
      <c r="J20" s="43">
        <f>J17+J18+J19</f>
        <v>0</v>
      </c>
      <c r="K20" s="43">
        <f t="shared" ref="K20:AE20" si="10">K17+K18+K19</f>
        <v>0</v>
      </c>
      <c r="L20" s="43">
        <f t="shared" si="10"/>
        <v>0</v>
      </c>
      <c r="M20" s="43">
        <f t="shared" si="10"/>
        <v>0</v>
      </c>
      <c r="N20" s="43">
        <f t="shared" si="10"/>
        <v>0</v>
      </c>
      <c r="O20" s="43">
        <f t="shared" si="10"/>
        <v>0</v>
      </c>
      <c r="P20" s="43">
        <f t="shared" si="10"/>
        <v>0</v>
      </c>
      <c r="Q20" s="43">
        <f t="shared" si="10"/>
        <v>0</v>
      </c>
      <c r="R20" s="43">
        <f t="shared" si="10"/>
        <v>0</v>
      </c>
      <c r="S20" s="43">
        <f t="shared" si="10"/>
        <v>0</v>
      </c>
      <c r="T20" s="43">
        <f t="shared" si="10"/>
        <v>0</v>
      </c>
      <c r="U20" s="43">
        <f t="shared" si="10"/>
        <v>0</v>
      </c>
      <c r="V20" s="43">
        <f t="shared" si="10"/>
        <v>0</v>
      </c>
      <c r="W20" s="43">
        <f t="shared" si="10"/>
        <v>0</v>
      </c>
      <c r="X20" s="43">
        <f t="shared" si="10"/>
        <v>0</v>
      </c>
      <c r="Y20" s="43">
        <f t="shared" ref="Y20:AC20" si="11">Y17+Y18+Y19</f>
        <v>0</v>
      </c>
      <c r="Z20" s="43">
        <f t="shared" si="11"/>
        <v>0</v>
      </c>
      <c r="AA20" s="43">
        <f t="shared" si="11"/>
        <v>0</v>
      </c>
      <c r="AB20" s="43">
        <f t="shared" si="11"/>
        <v>0</v>
      </c>
      <c r="AC20" s="43">
        <f t="shared" si="11"/>
        <v>0</v>
      </c>
      <c r="AD20" s="43">
        <f t="shared" si="10"/>
        <v>0</v>
      </c>
      <c r="AE20" s="43">
        <f t="shared" si="10"/>
        <v>0</v>
      </c>
    </row>
    <row r="21" spans="1:31" x14ac:dyDescent="0.2">
      <c r="A21" s="14"/>
      <c r="B21" s="13" t="s">
        <v>7</v>
      </c>
      <c r="C21" s="17">
        <f>C16+C20</f>
        <v>0</v>
      </c>
      <c r="D21" s="17">
        <f t="shared" ref="D21:I21" si="12">D16+D20</f>
        <v>0</v>
      </c>
      <c r="E21" s="17">
        <f t="shared" si="12"/>
        <v>0</v>
      </c>
      <c r="F21" s="17">
        <f t="shared" si="12"/>
        <v>0</v>
      </c>
      <c r="G21" s="17">
        <f t="shared" si="12"/>
        <v>0</v>
      </c>
      <c r="H21" s="17">
        <f t="shared" si="12"/>
        <v>0</v>
      </c>
      <c r="I21" s="17">
        <f t="shared" si="12"/>
        <v>0</v>
      </c>
      <c r="J21" s="17">
        <f>J16+J20</f>
        <v>0</v>
      </c>
      <c r="K21" s="17">
        <f t="shared" ref="K21:AE21" si="13">K16+K20</f>
        <v>0</v>
      </c>
      <c r="L21" s="17">
        <f t="shared" si="13"/>
        <v>0</v>
      </c>
      <c r="M21" s="17">
        <f t="shared" si="13"/>
        <v>0</v>
      </c>
      <c r="N21" s="17">
        <f t="shared" si="13"/>
        <v>0</v>
      </c>
      <c r="O21" s="17">
        <f t="shared" si="13"/>
        <v>0</v>
      </c>
      <c r="P21" s="17">
        <f t="shared" si="13"/>
        <v>0</v>
      </c>
      <c r="Q21" s="17">
        <f t="shared" si="13"/>
        <v>0</v>
      </c>
      <c r="R21" s="17">
        <f t="shared" si="13"/>
        <v>0</v>
      </c>
      <c r="S21" s="17">
        <f t="shared" si="13"/>
        <v>0</v>
      </c>
      <c r="T21" s="17">
        <f t="shared" si="13"/>
        <v>0</v>
      </c>
      <c r="U21" s="17">
        <f t="shared" si="13"/>
        <v>0</v>
      </c>
      <c r="V21" s="17">
        <f t="shared" si="13"/>
        <v>0</v>
      </c>
      <c r="W21" s="17">
        <f t="shared" si="13"/>
        <v>0</v>
      </c>
      <c r="X21" s="17">
        <f t="shared" si="13"/>
        <v>0</v>
      </c>
      <c r="Y21" s="17">
        <f t="shared" ref="Y21:AC21" si="14">Y16+Y20</f>
        <v>0</v>
      </c>
      <c r="Z21" s="17">
        <f t="shared" si="14"/>
        <v>0</v>
      </c>
      <c r="AA21" s="17">
        <f t="shared" si="14"/>
        <v>0</v>
      </c>
      <c r="AB21" s="17">
        <f t="shared" si="14"/>
        <v>0</v>
      </c>
      <c r="AC21" s="17">
        <f t="shared" si="14"/>
        <v>0</v>
      </c>
      <c r="AD21" s="17">
        <f t="shared" si="13"/>
        <v>0</v>
      </c>
      <c r="AE21" s="17">
        <f t="shared" si="13"/>
        <v>0</v>
      </c>
    </row>
    <row r="22" spans="1:31" x14ac:dyDescent="0.2">
      <c r="A22" s="28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35"/>
    </row>
    <row r="23" spans="1:31" x14ac:dyDescent="0.2">
      <c r="A23" s="28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35"/>
    </row>
    <row r="24" spans="1:31" ht="13.5" thickBot="1" x14ac:dyDescent="0.25">
      <c r="A24" s="28"/>
      <c r="B24" s="23" t="s">
        <v>39</v>
      </c>
      <c r="C24" s="23">
        <f>C6</f>
        <v>2014</v>
      </c>
      <c r="D24" s="23">
        <f>C24+1</f>
        <v>2015</v>
      </c>
      <c r="E24" s="23">
        <f t="shared" ref="E24:J24" si="15">D24+1</f>
        <v>2016</v>
      </c>
      <c r="F24" s="23">
        <f t="shared" si="15"/>
        <v>2017</v>
      </c>
      <c r="G24" s="23">
        <f t="shared" si="15"/>
        <v>2018</v>
      </c>
      <c r="H24" s="23">
        <f t="shared" si="15"/>
        <v>2019</v>
      </c>
      <c r="I24" s="23">
        <f t="shared" si="15"/>
        <v>2020</v>
      </c>
      <c r="J24" s="23">
        <f t="shared" si="15"/>
        <v>2021</v>
      </c>
      <c r="K24" s="23">
        <f t="shared" ref="K24" si="16">J24+1</f>
        <v>2022</v>
      </c>
      <c r="L24" s="23">
        <f t="shared" ref="L24" si="17">K24+1</f>
        <v>2023</v>
      </c>
      <c r="M24" s="23">
        <f t="shared" ref="M24" si="18">L24+1</f>
        <v>2024</v>
      </c>
      <c r="N24" s="23">
        <f t="shared" ref="N24" si="19">M24+1</f>
        <v>2025</v>
      </c>
      <c r="O24" s="23">
        <f t="shared" ref="O24" si="20">N24+1</f>
        <v>2026</v>
      </c>
      <c r="P24" s="23">
        <f t="shared" ref="P24" si="21">O24+1</f>
        <v>2027</v>
      </c>
      <c r="Q24" s="23">
        <f t="shared" ref="Q24" si="22">P24+1</f>
        <v>2028</v>
      </c>
      <c r="R24" s="23">
        <f t="shared" ref="R24" si="23">Q24+1</f>
        <v>2029</v>
      </c>
      <c r="S24" s="23">
        <f t="shared" ref="S24" si="24">R24+1</f>
        <v>2030</v>
      </c>
      <c r="T24" s="23">
        <f t="shared" ref="T24" si="25">S24+1</f>
        <v>2031</v>
      </c>
      <c r="U24" s="23">
        <f t="shared" ref="U24" si="26">T24+1</f>
        <v>2032</v>
      </c>
      <c r="V24" s="23">
        <f t="shared" ref="V24" si="27">U24+1</f>
        <v>2033</v>
      </c>
      <c r="W24" s="23">
        <f t="shared" ref="W24" si="28">V24+1</f>
        <v>2034</v>
      </c>
      <c r="X24" s="23">
        <f t="shared" ref="X24" si="29">W24+1</f>
        <v>2035</v>
      </c>
      <c r="Y24" s="23">
        <f t="shared" ref="Y24" si="30">X24+1</f>
        <v>2036</v>
      </c>
      <c r="Z24" s="23">
        <f t="shared" ref="Z24" si="31">Y24+1</f>
        <v>2037</v>
      </c>
      <c r="AA24" s="23">
        <f t="shared" ref="AA24" si="32">Z24+1</f>
        <v>2038</v>
      </c>
      <c r="AB24" s="23">
        <f t="shared" ref="AB24" si="33">AA24+1</f>
        <v>2039</v>
      </c>
      <c r="AC24" s="23">
        <f t="shared" ref="AC24" si="34">AB24+1</f>
        <v>2040</v>
      </c>
      <c r="AD24" s="23">
        <f t="shared" ref="AD24" si="35">AC24+1</f>
        <v>2041</v>
      </c>
      <c r="AE24" s="35"/>
    </row>
    <row r="25" spans="1:31" x14ac:dyDescent="0.2">
      <c r="A25" s="26"/>
      <c r="B25" s="16" t="s">
        <v>38</v>
      </c>
      <c r="C25" s="16">
        <v>1</v>
      </c>
      <c r="D25" s="16">
        <v>2</v>
      </c>
      <c r="E25" s="16">
        <v>3</v>
      </c>
      <c r="F25" s="16">
        <v>4</v>
      </c>
      <c r="G25" s="16">
        <v>5</v>
      </c>
      <c r="H25" s="16">
        <v>6</v>
      </c>
      <c r="I25" s="16">
        <v>7</v>
      </c>
      <c r="J25" s="16">
        <v>8</v>
      </c>
      <c r="K25" s="16">
        <v>9</v>
      </c>
      <c r="L25" s="16">
        <v>10</v>
      </c>
      <c r="M25" s="16">
        <v>11</v>
      </c>
      <c r="N25" s="16">
        <v>12</v>
      </c>
      <c r="O25" s="16">
        <v>13</v>
      </c>
      <c r="P25" s="16">
        <v>14</v>
      </c>
      <c r="Q25" s="16">
        <v>15</v>
      </c>
      <c r="R25" s="16">
        <v>16</v>
      </c>
      <c r="S25" s="16">
        <v>17</v>
      </c>
      <c r="T25" s="16">
        <v>18</v>
      </c>
      <c r="U25" s="16">
        <v>19</v>
      </c>
      <c r="V25" s="16">
        <v>20</v>
      </c>
      <c r="W25" s="16">
        <v>21</v>
      </c>
      <c r="X25" s="16">
        <v>22</v>
      </c>
      <c r="Y25" s="9">
        <v>23</v>
      </c>
      <c r="Z25" s="9">
        <v>24</v>
      </c>
      <c r="AA25" s="9">
        <v>25</v>
      </c>
      <c r="AB25" s="9">
        <v>26</v>
      </c>
      <c r="AC25" s="9">
        <v>27</v>
      </c>
      <c r="AD25" s="9">
        <v>28</v>
      </c>
      <c r="AE25" s="35"/>
    </row>
    <row r="26" spans="1:31" x14ac:dyDescent="0.2">
      <c r="A26" s="25">
        <v>9</v>
      </c>
      <c r="B26" s="38" t="s">
        <v>37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5"/>
    </row>
    <row r="27" spans="1:31" x14ac:dyDescent="0.2">
      <c r="A27" s="25">
        <v>10</v>
      </c>
      <c r="B27" s="38" t="s">
        <v>36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5"/>
    </row>
    <row r="28" spans="1:31" x14ac:dyDescent="0.2">
      <c r="A28" s="25">
        <v>11</v>
      </c>
      <c r="B28" s="38" t="s">
        <v>35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5"/>
    </row>
    <row r="29" spans="1:31" x14ac:dyDescent="0.2">
      <c r="A29" s="25">
        <v>12</v>
      </c>
      <c r="B29" s="38" t="s">
        <v>34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5"/>
    </row>
    <row r="30" spans="1:31" x14ac:dyDescent="0.2">
      <c r="A30" s="25">
        <v>13</v>
      </c>
      <c r="B30" s="38" t="s">
        <v>33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5"/>
    </row>
    <row r="31" spans="1:31" x14ac:dyDescent="0.2">
      <c r="A31" s="25">
        <v>14</v>
      </c>
      <c r="B31" s="38" t="s">
        <v>32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5"/>
    </row>
    <row r="32" spans="1:31" x14ac:dyDescent="0.2">
      <c r="A32" s="25">
        <v>15</v>
      </c>
      <c r="B32" s="38" t="s">
        <v>31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5"/>
    </row>
    <row r="33" spans="1:31" x14ac:dyDescent="0.2">
      <c r="A33" s="25">
        <v>16</v>
      </c>
      <c r="B33" s="38" t="s">
        <v>30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5"/>
    </row>
    <row r="34" spans="1:31" x14ac:dyDescent="0.2">
      <c r="A34" s="25">
        <v>17</v>
      </c>
      <c r="B34" s="38" t="s">
        <v>29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5"/>
    </row>
    <row r="35" spans="1:31" x14ac:dyDescent="0.2">
      <c r="A35" s="14"/>
      <c r="B35" s="13" t="s">
        <v>17</v>
      </c>
      <c r="C35" s="11">
        <f>C26+C27+C28+C29+C30+C31+C32+C33+C34</f>
        <v>0</v>
      </c>
      <c r="D35" s="11">
        <f t="shared" ref="D35:AD35" si="36">D26+D27+D28+D29+D30+D31+D32+D33+D34</f>
        <v>0</v>
      </c>
      <c r="E35" s="11">
        <f t="shared" si="36"/>
        <v>0</v>
      </c>
      <c r="F35" s="11">
        <f t="shared" si="36"/>
        <v>0</v>
      </c>
      <c r="G35" s="11">
        <f t="shared" si="36"/>
        <v>0</v>
      </c>
      <c r="H35" s="11">
        <f t="shared" si="36"/>
        <v>0</v>
      </c>
      <c r="I35" s="11">
        <f t="shared" si="36"/>
        <v>0</v>
      </c>
      <c r="J35" s="11">
        <f t="shared" si="36"/>
        <v>0</v>
      </c>
      <c r="K35" s="11">
        <f t="shared" si="36"/>
        <v>0</v>
      </c>
      <c r="L35" s="11">
        <f t="shared" si="36"/>
        <v>0</v>
      </c>
      <c r="M35" s="11">
        <f t="shared" si="36"/>
        <v>0</v>
      </c>
      <c r="N35" s="11">
        <f t="shared" si="36"/>
        <v>0</v>
      </c>
      <c r="O35" s="11">
        <f t="shared" si="36"/>
        <v>0</v>
      </c>
      <c r="P35" s="11">
        <f t="shared" si="36"/>
        <v>0</v>
      </c>
      <c r="Q35" s="11">
        <f t="shared" si="36"/>
        <v>0</v>
      </c>
      <c r="R35" s="11">
        <f t="shared" si="36"/>
        <v>0</v>
      </c>
      <c r="S35" s="11">
        <f t="shared" si="36"/>
        <v>0</v>
      </c>
      <c r="T35" s="11">
        <f t="shared" si="36"/>
        <v>0</v>
      </c>
      <c r="U35" s="11">
        <f t="shared" si="36"/>
        <v>0</v>
      </c>
      <c r="V35" s="11">
        <f t="shared" si="36"/>
        <v>0</v>
      </c>
      <c r="W35" s="11">
        <f t="shared" si="36"/>
        <v>0</v>
      </c>
      <c r="X35" s="11">
        <f t="shared" si="36"/>
        <v>0</v>
      </c>
      <c r="Y35" s="11">
        <f t="shared" si="36"/>
        <v>0</v>
      </c>
      <c r="Z35" s="11">
        <f t="shared" si="36"/>
        <v>0</v>
      </c>
      <c r="AA35" s="11">
        <f t="shared" si="36"/>
        <v>0</v>
      </c>
      <c r="AB35" s="11">
        <f t="shared" si="36"/>
        <v>0</v>
      </c>
      <c r="AC35" s="11">
        <f t="shared" si="36"/>
        <v>0</v>
      </c>
      <c r="AD35" s="11">
        <f t="shared" si="36"/>
        <v>0</v>
      </c>
      <c r="AE35" s="35"/>
    </row>
    <row r="36" spans="1:31" x14ac:dyDescent="0.2">
      <c r="A36" s="28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35"/>
    </row>
    <row r="37" spans="1:31" x14ac:dyDescent="0.2">
      <c r="A37" s="28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35"/>
    </row>
    <row r="38" spans="1:31" ht="13.5" thickBot="1" x14ac:dyDescent="0.25">
      <c r="A38" s="28"/>
      <c r="B38" s="23" t="s">
        <v>28</v>
      </c>
      <c r="C38" s="23">
        <f>C6</f>
        <v>2014</v>
      </c>
      <c r="D38" s="23">
        <f>C38+1</f>
        <v>2015</v>
      </c>
      <c r="E38" s="23">
        <f t="shared" ref="E38:J38" si="37">D38+1</f>
        <v>2016</v>
      </c>
      <c r="F38" s="23">
        <f t="shared" si="37"/>
        <v>2017</v>
      </c>
      <c r="G38" s="23">
        <f t="shared" si="37"/>
        <v>2018</v>
      </c>
      <c r="H38" s="23">
        <f t="shared" si="37"/>
        <v>2019</v>
      </c>
      <c r="I38" s="23">
        <f t="shared" si="37"/>
        <v>2020</v>
      </c>
      <c r="J38" s="23">
        <f t="shared" si="37"/>
        <v>2021</v>
      </c>
      <c r="K38" s="23">
        <f t="shared" ref="K38" si="38">J38+1</f>
        <v>2022</v>
      </c>
      <c r="L38" s="23">
        <f t="shared" ref="L38" si="39">K38+1</f>
        <v>2023</v>
      </c>
      <c r="M38" s="23">
        <f t="shared" ref="M38" si="40">L38+1</f>
        <v>2024</v>
      </c>
      <c r="N38" s="23">
        <f t="shared" ref="N38" si="41">M38+1</f>
        <v>2025</v>
      </c>
      <c r="O38" s="23">
        <f t="shared" ref="O38" si="42">N38+1</f>
        <v>2026</v>
      </c>
      <c r="P38" s="23">
        <f t="shared" ref="P38" si="43">O38+1</f>
        <v>2027</v>
      </c>
      <c r="Q38" s="23">
        <f t="shared" ref="Q38" si="44">P38+1</f>
        <v>2028</v>
      </c>
      <c r="R38" s="23">
        <f t="shared" ref="R38" si="45">Q38+1</f>
        <v>2029</v>
      </c>
      <c r="S38" s="23">
        <f t="shared" ref="S38" si="46">R38+1</f>
        <v>2030</v>
      </c>
      <c r="T38" s="23">
        <f t="shared" ref="T38" si="47">S38+1</f>
        <v>2031</v>
      </c>
      <c r="U38" s="23">
        <f t="shared" ref="U38" si="48">T38+1</f>
        <v>2032</v>
      </c>
      <c r="V38" s="23">
        <f t="shared" ref="V38" si="49">U38+1</f>
        <v>2033</v>
      </c>
      <c r="W38" s="23">
        <f t="shared" ref="W38" si="50">V38+1</f>
        <v>2034</v>
      </c>
      <c r="X38" s="23">
        <f t="shared" ref="X38" si="51">W38+1</f>
        <v>2035</v>
      </c>
      <c r="Y38" s="23">
        <f t="shared" ref="Y38" si="52">X38+1</f>
        <v>2036</v>
      </c>
      <c r="Z38" s="23">
        <f t="shared" ref="Z38" si="53">Y38+1</f>
        <v>2037</v>
      </c>
      <c r="AA38" s="23">
        <f t="shared" ref="AA38" si="54">Z38+1</f>
        <v>2038</v>
      </c>
      <c r="AB38" s="23">
        <f t="shared" ref="AB38" si="55">AA38+1</f>
        <v>2039</v>
      </c>
      <c r="AC38" s="23">
        <f t="shared" ref="AC38" si="56">AB38+1</f>
        <v>2040</v>
      </c>
      <c r="AD38" s="23">
        <f t="shared" ref="AD38" si="57">AC38+1</f>
        <v>2041</v>
      </c>
      <c r="AE38" s="35"/>
    </row>
    <row r="39" spans="1:31" x14ac:dyDescent="0.2">
      <c r="A39" s="10"/>
      <c r="B39" s="8" t="s">
        <v>27</v>
      </c>
      <c r="C39" s="9">
        <v>1</v>
      </c>
      <c r="D39" s="9">
        <v>2</v>
      </c>
      <c r="E39" s="9">
        <v>3</v>
      </c>
      <c r="F39" s="9">
        <v>4</v>
      </c>
      <c r="G39" s="9">
        <v>5</v>
      </c>
      <c r="H39" s="9">
        <v>6</v>
      </c>
      <c r="I39" s="9">
        <v>7</v>
      </c>
      <c r="J39" s="9">
        <v>8</v>
      </c>
      <c r="K39" s="9">
        <v>9</v>
      </c>
      <c r="L39" s="9">
        <v>10</v>
      </c>
      <c r="M39" s="9">
        <v>11</v>
      </c>
      <c r="N39" s="9">
        <v>12</v>
      </c>
      <c r="O39" s="9">
        <v>13</v>
      </c>
      <c r="P39" s="9">
        <v>14</v>
      </c>
      <c r="Q39" s="9">
        <v>15</v>
      </c>
      <c r="R39" s="9">
        <v>16</v>
      </c>
      <c r="S39" s="9">
        <v>17</v>
      </c>
      <c r="T39" s="9">
        <v>18</v>
      </c>
      <c r="U39" s="9">
        <v>19</v>
      </c>
      <c r="V39" s="9">
        <v>20</v>
      </c>
      <c r="W39" s="9">
        <v>21</v>
      </c>
      <c r="X39" s="9">
        <v>22</v>
      </c>
      <c r="Y39" s="9">
        <v>23</v>
      </c>
      <c r="Z39" s="9">
        <v>24</v>
      </c>
      <c r="AA39" s="9">
        <v>25</v>
      </c>
      <c r="AB39" s="9">
        <v>26</v>
      </c>
      <c r="AC39" s="9">
        <v>27</v>
      </c>
      <c r="AD39" s="9">
        <v>28</v>
      </c>
      <c r="AE39" s="35"/>
    </row>
    <row r="40" spans="1:31" x14ac:dyDescent="0.2">
      <c r="A40" s="25">
        <v>18</v>
      </c>
      <c r="B40" s="38" t="s">
        <v>26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5"/>
    </row>
    <row r="41" spans="1:31" x14ac:dyDescent="0.2">
      <c r="A41" s="25">
        <v>19</v>
      </c>
      <c r="B41" s="38" t="s">
        <v>25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5"/>
    </row>
    <row r="42" spans="1:31" x14ac:dyDescent="0.2">
      <c r="A42" s="25">
        <v>20</v>
      </c>
      <c r="B42" s="38" t="s">
        <v>24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5"/>
    </row>
    <row r="43" spans="1:31" x14ac:dyDescent="0.2">
      <c r="A43" s="15"/>
      <c r="B43" s="42" t="s">
        <v>23</v>
      </c>
      <c r="C43" s="44">
        <f>C40+C41+C42</f>
        <v>0</v>
      </c>
      <c r="D43" s="44">
        <f t="shared" ref="D43:J43" si="58">D40+D41+D42</f>
        <v>0</v>
      </c>
      <c r="E43" s="44">
        <f t="shared" si="58"/>
        <v>0</v>
      </c>
      <c r="F43" s="44">
        <f t="shared" si="58"/>
        <v>0</v>
      </c>
      <c r="G43" s="44">
        <f t="shared" si="58"/>
        <v>0</v>
      </c>
      <c r="H43" s="44">
        <f t="shared" si="58"/>
        <v>0</v>
      </c>
      <c r="I43" s="44">
        <f t="shared" si="58"/>
        <v>0</v>
      </c>
      <c r="J43" s="44">
        <f t="shared" si="58"/>
        <v>0</v>
      </c>
      <c r="K43" s="44">
        <f t="shared" ref="K43:AD43" si="59">K40+K41+K42</f>
        <v>0</v>
      </c>
      <c r="L43" s="44">
        <f t="shared" si="59"/>
        <v>0</v>
      </c>
      <c r="M43" s="44">
        <f t="shared" si="59"/>
        <v>0</v>
      </c>
      <c r="N43" s="44">
        <f t="shared" si="59"/>
        <v>0</v>
      </c>
      <c r="O43" s="44">
        <f t="shared" si="59"/>
        <v>0</v>
      </c>
      <c r="P43" s="44">
        <f t="shared" si="59"/>
        <v>0</v>
      </c>
      <c r="Q43" s="44">
        <f t="shared" si="59"/>
        <v>0</v>
      </c>
      <c r="R43" s="44">
        <f t="shared" si="59"/>
        <v>0</v>
      </c>
      <c r="S43" s="44">
        <f t="shared" si="59"/>
        <v>0</v>
      </c>
      <c r="T43" s="44">
        <f t="shared" si="59"/>
        <v>0</v>
      </c>
      <c r="U43" s="44">
        <f t="shared" si="59"/>
        <v>0</v>
      </c>
      <c r="V43" s="44">
        <f t="shared" si="59"/>
        <v>0</v>
      </c>
      <c r="W43" s="44">
        <f t="shared" si="59"/>
        <v>0</v>
      </c>
      <c r="X43" s="44">
        <f t="shared" si="59"/>
        <v>0</v>
      </c>
      <c r="Y43" s="44">
        <f t="shared" si="59"/>
        <v>0</v>
      </c>
      <c r="Z43" s="44">
        <f t="shared" si="59"/>
        <v>0</v>
      </c>
      <c r="AA43" s="44">
        <f t="shared" si="59"/>
        <v>0</v>
      </c>
      <c r="AB43" s="44">
        <f t="shared" si="59"/>
        <v>0</v>
      </c>
      <c r="AC43" s="44">
        <f t="shared" si="59"/>
        <v>0</v>
      </c>
      <c r="AD43" s="44">
        <f t="shared" si="59"/>
        <v>0</v>
      </c>
      <c r="AE43" s="35"/>
    </row>
    <row r="44" spans="1:31" x14ac:dyDescent="0.2">
      <c r="A44" s="25">
        <v>21</v>
      </c>
      <c r="B44" s="38" t="s">
        <v>22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5"/>
    </row>
    <row r="45" spans="1:31" x14ac:dyDescent="0.2">
      <c r="A45" s="25">
        <v>22</v>
      </c>
      <c r="B45" s="38" t="s">
        <v>21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5"/>
    </row>
    <row r="46" spans="1:31" x14ac:dyDescent="0.2">
      <c r="A46" s="14"/>
      <c r="B46" s="13" t="s">
        <v>18</v>
      </c>
      <c r="C46" s="11">
        <f>C43+C44+C45</f>
        <v>0</v>
      </c>
      <c r="D46" s="11">
        <f t="shared" ref="D46:J46" si="60">D43+D44+D45</f>
        <v>0</v>
      </c>
      <c r="E46" s="11">
        <f t="shared" si="60"/>
        <v>0</v>
      </c>
      <c r="F46" s="11">
        <f t="shared" si="60"/>
        <v>0</v>
      </c>
      <c r="G46" s="11">
        <f t="shared" si="60"/>
        <v>0</v>
      </c>
      <c r="H46" s="11">
        <f t="shared" si="60"/>
        <v>0</v>
      </c>
      <c r="I46" s="11">
        <f t="shared" si="60"/>
        <v>0</v>
      </c>
      <c r="J46" s="11">
        <f t="shared" si="60"/>
        <v>0</v>
      </c>
      <c r="K46" s="11">
        <f t="shared" ref="K46:AD46" si="61">K43+K44+K45</f>
        <v>0</v>
      </c>
      <c r="L46" s="11">
        <f t="shared" si="61"/>
        <v>0</v>
      </c>
      <c r="M46" s="11">
        <f t="shared" si="61"/>
        <v>0</v>
      </c>
      <c r="N46" s="11">
        <f t="shared" si="61"/>
        <v>0</v>
      </c>
      <c r="O46" s="11">
        <f t="shared" si="61"/>
        <v>0</v>
      </c>
      <c r="P46" s="11">
        <f t="shared" si="61"/>
        <v>0</v>
      </c>
      <c r="Q46" s="11">
        <f t="shared" si="61"/>
        <v>0</v>
      </c>
      <c r="R46" s="11">
        <f t="shared" si="61"/>
        <v>0</v>
      </c>
      <c r="S46" s="11">
        <f t="shared" si="61"/>
        <v>0</v>
      </c>
      <c r="T46" s="11">
        <f t="shared" si="61"/>
        <v>0</v>
      </c>
      <c r="U46" s="11">
        <f t="shared" si="61"/>
        <v>0</v>
      </c>
      <c r="V46" s="11">
        <f t="shared" si="61"/>
        <v>0</v>
      </c>
      <c r="W46" s="11">
        <f t="shared" si="61"/>
        <v>0</v>
      </c>
      <c r="X46" s="11">
        <f t="shared" si="61"/>
        <v>0</v>
      </c>
      <c r="Y46" s="11">
        <f t="shared" si="61"/>
        <v>0</v>
      </c>
      <c r="Z46" s="11">
        <f t="shared" si="61"/>
        <v>0</v>
      </c>
      <c r="AA46" s="11">
        <f t="shared" si="61"/>
        <v>0</v>
      </c>
      <c r="AB46" s="11">
        <f t="shared" si="61"/>
        <v>0</v>
      </c>
      <c r="AC46" s="11">
        <f t="shared" si="61"/>
        <v>0</v>
      </c>
      <c r="AD46" s="11">
        <f t="shared" si="61"/>
        <v>0</v>
      </c>
      <c r="AE46" s="35"/>
    </row>
    <row r="47" spans="1:31" x14ac:dyDescent="0.2">
      <c r="A47" s="28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35"/>
    </row>
    <row r="48" spans="1:31" x14ac:dyDescent="0.2">
      <c r="A48" s="28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35"/>
    </row>
    <row r="49" spans="1:31" ht="13.5" thickBot="1" x14ac:dyDescent="0.25">
      <c r="A49" s="28"/>
      <c r="B49" s="23" t="s">
        <v>20</v>
      </c>
      <c r="C49" s="23">
        <f>C6</f>
        <v>2014</v>
      </c>
      <c r="D49" s="23">
        <f>C49+1</f>
        <v>2015</v>
      </c>
      <c r="E49" s="23">
        <f t="shared" ref="E49:J49" si="62">D49+1</f>
        <v>2016</v>
      </c>
      <c r="F49" s="23">
        <f t="shared" si="62"/>
        <v>2017</v>
      </c>
      <c r="G49" s="23">
        <f t="shared" si="62"/>
        <v>2018</v>
      </c>
      <c r="H49" s="23">
        <f t="shared" si="62"/>
        <v>2019</v>
      </c>
      <c r="I49" s="23">
        <f t="shared" si="62"/>
        <v>2020</v>
      </c>
      <c r="J49" s="23">
        <f t="shared" si="62"/>
        <v>2021</v>
      </c>
      <c r="K49" s="23">
        <f t="shared" ref="K49" si="63">J49+1</f>
        <v>2022</v>
      </c>
      <c r="L49" s="23">
        <f t="shared" ref="L49" si="64">K49+1</f>
        <v>2023</v>
      </c>
      <c r="M49" s="23">
        <f t="shared" ref="M49" si="65">L49+1</f>
        <v>2024</v>
      </c>
      <c r="N49" s="23">
        <f t="shared" ref="N49" si="66">M49+1</f>
        <v>2025</v>
      </c>
      <c r="O49" s="23">
        <f t="shared" ref="O49" si="67">N49+1</f>
        <v>2026</v>
      </c>
      <c r="P49" s="23">
        <f t="shared" ref="P49" si="68">O49+1</f>
        <v>2027</v>
      </c>
      <c r="Q49" s="23">
        <f t="shared" ref="Q49" si="69">P49+1</f>
        <v>2028</v>
      </c>
      <c r="R49" s="23">
        <f t="shared" ref="R49" si="70">Q49+1</f>
        <v>2029</v>
      </c>
      <c r="S49" s="23">
        <f t="shared" ref="S49" si="71">R49+1</f>
        <v>2030</v>
      </c>
      <c r="T49" s="23">
        <f t="shared" ref="T49" si="72">S49+1</f>
        <v>2031</v>
      </c>
      <c r="U49" s="23">
        <f t="shared" ref="U49" si="73">T49+1</f>
        <v>2032</v>
      </c>
      <c r="V49" s="23">
        <f t="shared" ref="V49" si="74">U49+1</f>
        <v>2033</v>
      </c>
      <c r="W49" s="23">
        <f t="shared" ref="W49" si="75">V49+1</f>
        <v>2034</v>
      </c>
      <c r="X49" s="23">
        <f t="shared" ref="X49" si="76">W49+1</f>
        <v>2035</v>
      </c>
      <c r="Y49" s="23">
        <f t="shared" ref="Y49" si="77">X49+1</f>
        <v>2036</v>
      </c>
      <c r="Z49" s="23">
        <f t="shared" ref="Z49" si="78">Y49+1</f>
        <v>2037</v>
      </c>
      <c r="AA49" s="23">
        <f t="shared" ref="AA49" si="79">Z49+1</f>
        <v>2038</v>
      </c>
      <c r="AB49" s="23">
        <f t="shared" ref="AB49" si="80">AA49+1</f>
        <v>2039</v>
      </c>
      <c r="AC49" s="23">
        <f t="shared" ref="AC49" si="81">AB49+1</f>
        <v>2040</v>
      </c>
      <c r="AD49" s="23">
        <f t="shared" ref="AD49" si="82">AC49+1</f>
        <v>2041</v>
      </c>
      <c r="AE49" s="35"/>
    </row>
    <row r="50" spans="1:31" x14ac:dyDescent="0.2">
      <c r="A50" s="10"/>
      <c r="B50" s="8" t="s">
        <v>19</v>
      </c>
      <c r="C50" s="9">
        <v>1</v>
      </c>
      <c r="D50" s="9">
        <v>2</v>
      </c>
      <c r="E50" s="9">
        <v>3</v>
      </c>
      <c r="F50" s="9">
        <v>4</v>
      </c>
      <c r="G50" s="9">
        <v>5</v>
      </c>
      <c r="H50" s="9">
        <v>6</v>
      </c>
      <c r="I50" s="9">
        <v>7</v>
      </c>
      <c r="J50" s="9">
        <v>8</v>
      </c>
      <c r="K50" s="9">
        <v>9</v>
      </c>
      <c r="L50" s="9">
        <v>10</v>
      </c>
      <c r="M50" s="9">
        <v>11</v>
      </c>
      <c r="N50" s="9">
        <v>12</v>
      </c>
      <c r="O50" s="9">
        <v>13</v>
      </c>
      <c r="P50" s="9">
        <v>14</v>
      </c>
      <c r="Q50" s="9">
        <v>15</v>
      </c>
      <c r="R50" s="9">
        <v>16</v>
      </c>
      <c r="S50" s="9">
        <v>17</v>
      </c>
      <c r="T50" s="9">
        <v>18</v>
      </c>
      <c r="U50" s="9">
        <v>19</v>
      </c>
      <c r="V50" s="9">
        <v>20</v>
      </c>
      <c r="W50" s="9">
        <v>21</v>
      </c>
      <c r="X50" s="9">
        <v>22</v>
      </c>
      <c r="Y50" s="9">
        <v>23</v>
      </c>
      <c r="Z50" s="9">
        <v>24</v>
      </c>
      <c r="AA50" s="9">
        <v>25</v>
      </c>
      <c r="AB50" s="9">
        <v>26</v>
      </c>
      <c r="AC50" s="9">
        <v>27</v>
      </c>
      <c r="AD50" s="9">
        <v>28</v>
      </c>
      <c r="AE50" s="35"/>
    </row>
    <row r="51" spans="1:31" x14ac:dyDescent="0.2">
      <c r="A51" s="15">
        <v>23</v>
      </c>
      <c r="B51" s="45" t="s">
        <v>18</v>
      </c>
      <c r="C51" s="44">
        <f>C46</f>
        <v>0</v>
      </c>
      <c r="D51" s="44">
        <f t="shared" ref="D51:J51" si="83">D46</f>
        <v>0</v>
      </c>
      <c r="E51" s="44">
        <f t="shared" si="83"/>
        <v>0</v>
      </c>
      <c r="F51" s="44">
        <f t="shared" si="83"/>
        <v>0</v>
      </c>
      <c r="G51" s="44">
        <f t="shared" si="83"/>
        <v>0</v>
      </c>
      <c r="H51" s="44">
        <f t="shared" si="83"/>
        <v>0</v>
      </c>
      <c r="I51" s="44">
        <f t="shared" si="83"/>
        <v>0</v>
      </c>
      <c r="J51" s="44">
        <f t="shared" si="83"/>
        <v>0</v>
      </c>
      <c r="K51" s="44">
        <f t="shared" ref="K51:X51" si="84">K46</f>
        <v>0</v>
      </c>
      <c r="L51" s="44">
        <f t="shared" si="84"/>
        <v>0</v>
      </c>
      <c r="M51" s="44">
        <f t="shared" si="84"/>
        <v>0</v>
      </c>
      <c r="N51" s="44">
        <f t="shared" si="84"/>
        <v>0</v>
      </c>
      <c r="O51" s="44">
        <f t="shared" si="84"/>
        <v>0</v>
      </c>
      <c r="P51" s="44">
        <f t="shared" si="84"/>
        <v>0</v>
      </c>
      <c r="Q51" s="44">
        <f t="shared" si="84"/>
        <v>0</v>
      </c>
      <c r="R51" s="44">
        <f t="shared" si="84"/>
        <v>0</v>
      </c>
      <c r="S51" s="44">
        <f t="shared" si="84"/>
        <v>0</v>
      </c>
      <c r="T51" s="44">
        <f t="shared" si="84"/>
        <v>0</v>
      </c>
      <c r="U51" s="44">
        <f t="shared" si="84"/>
        <v>0</v>
      </c>
      <c r="V51" s="44">
        <f t="shared" si="84"/>
        <v>0</v>
      </c>
      <c r="W51" s="44">
        <f t="shared" si="84"/>
        <v>0</v>
      </c>
      <c r="X51" s="44">
        <f t="shared" si="84"/>
        <v>0</v>
      </c>
      <c r="Y51" s="44">
        <f t="shared" ref="Y51:AD51" si="85">Y46</f>
        <v>0</v>
      </c>
      <c r="Z51" s="44">
        <f t="shared" si="85"/>
        <v>0</v>
      </c>
      <c r="AA51" s="44">
        <f t="shared" si="85"/>
        <v>0</v>
      </c>
      <c r="AB51" s="44">
        <f t="shared" si="85"/>
        <v>0</v>
      </c>
      <c r="AC51" s="44">
        <f t="shared" si="85"/>
        <v>0</v>
      </c>
      <c r="AD51" s="44">
        <f t="shared" si="85"/>
        <v>0</v>
      </c>
      <c r="AE51" s="35"/>
    </row>
    <row r="52" spans="1:31" x14ac:dyDescent="0.2">
      <c r="A52" s="15">
        <v>24</v>
      </c>
      <c r="B52" s="45" t="s">
        <v>17</v>
      </c>
      <c r="C52" s="44">
        <f>C35</f>
        <v>0</v>
      </c>
      <c r="D52" s="44">
        <f t="shared" ref="D52:J52" si="86">D35</f>
        <v>0</v>
      </c>
      <c r="E52" s="44">
        <f t="shared" si="86"/>
        <v>0</v>
      </c>
      <c r="F52" s="44">
        <f t="shared" si="86"/>
        <v>0</v>
      </c>
      <c r="G52" s="44">
        <f t="shared" si="86"/>
        <v>0</v>
      </c>
      <c r="H52" s="44">
        <f t="shared" si="86"/>
        <v>0</v>
      </c>
      <c r="I52" s="44">
        <f t="shared" si="86"/>
        <v>0</v>
      </c>
      <c r="J52" s="44">
        <f t="shared" si="86"/>
        <v>0</v>
      </c>
      <c r="K52" s="44">
        <f t="shared" ref="K52:X52" si="87">K35</f>
        <v>0</v>
      </c>
      <c r="L52" s="44">
        <f t="shared" si="87"/>
        <v>0</v>
      </c>
      <c r="M52" s="44">
        <f t="shared" si="87"/>
        <v>0</v>
      </c>
      <c r="N52" s="44">
        <f t="shared" si="87"/>
        <v>0</v>
      </c>
      <c r="O52" s="44">
        <f t="shared" si="87"/>
        <v>0</v>
      </c>
      <c r="P52" s="44">
        <f t="shared" si="87"/>
        <v>0</v>
      </c>
      <c r="Q52" s="44">
        <f t="shared" si="87"/>
        <v>0</v>
      </c>
      <c r="R52" s="44">
        <f t="shared" si="87"/>
        <v>0</v>
      </c>
      <c r="S52" s="44">
        <f t="shared" si="87"/>
        <v>0</v>
      </c>
      <c r="T52" s="44">
        <f t="shared" si="87"/>
        <v>0</v>
      </c>
      <c r="U52" s="44">
        <f t="shared" si="87"/>
        <v>0</v>
      </c>
      <c r="V52" s="44">
        <f t="shared" si="87"/>
        <v>0</v>
      </c>
      <c r="W52" s="44">
        <f t="shared" si="87"/>
        <v>0</v>
      </c>
      <c r="X52" s="44">
        <f t="shared" si="87"/>
        <v>0</v>
      </c>
      <c r="Y52" s="44">
        <f t="shared" ref="Y52:AD52" si="88">Y35</f>
        <v>0</v>
      </c>
      <c r="Z52" s="44">
        <f t="shared" si="88"/>
        <v>0</v>
      </c>
      <c r="AA52" s="44">
        <f t="shared" si="88"/>
        <v>0</v>
      </c>
      <c r="AB52" s="44">
        <f t="shared" si="88"/>
        <v>0</v>
      </c>
      <c r="AC52" s="44">
        <f t="shared" si="88"/>
        <v>0</v>
      </c>
      <c r="AD52" s="44">
        <f t="shared" si="88"/>
        <v>0</v>
      </c>
      <c r="AE52" s="35"/>
    </row>
    <row r="53" spans="1:31" x14ac:dyDescent="0.2">
      <c r="A53" s="25">
        <v>25</v>
      </c>
      <c r="B53" s="38" t="s">
        <v>16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5"/>
    </row>
    <row r="54" spans="1:31" x14ac:dyDescent="0.2">
      <c r="A54" s="15">
        <v>26</v>
      </c>
      <c r="B54" s="45" t="s">
        <v>15</v>
      </c>
      <c r="C54" s="44">
        <f>C51-C52-C53</f>
        <v>0</v>
      </c>
      <c r="D54" s="44">
        <f t="shared" ref="D54:J54" si="89">D51-D52-D53</f>
        <v>0</v>
      </c>
      <c r="E54" s="44">
        <f t="shared" si="89"/>
        <v>0</v>
      </c>
      <c r="F54" s="44">
        <f t="shared" si="89"/>
        <v>0</v>
      </c>
      <c r="G54" s="44">
        <f t="shared" si="89"/>
        <v>0</v>
      </c>
      <c r="H54" s="44">
        <f t="shared" si="89"/>
        <v>0</v>
      </c>
      <c r="I54" s="44">
        <f t="shared" si="89"/>
        <v>0</v>
      </c>
      <c r="J54" s="44">
        <f t="shared" si="89"/>
        <v>0</v>
      </c>
      <c r="K54" s="44">
        <f t="shared" ref="K54:X54" si="90">K51-K52-K53</f>
        <v>0</v>
      </c>
      <c r="L54" s="44">
        <f t="shared" si="90"/>
        <v>0</v>
      </c>
      <c r="M54" s="44">
        <f t="shared" si="90"/>
        <v>0</v>
      </c>
      <c r="N54" s="44">
        <f t="shared" si="90"/>
        <v>0</v>
      </c>
      <c r="O54" s="44">
        <f t="shared" si="90"/>
        <v>0</v>
      </c>
      <c r="P54" s="44">
        <f t="shared" si="90"/>
        <v>0</v>
      </c>
      <c r="Q54" s="44">
        <f t="shared" si="90"/>
        <v>0</v>
      </c>
      <c r="R54" s="44">
        <f t="shared" si="90"/>
        <v>0</v>
      </c>
      <c r="S54" s="44">
        <f t="shared" si="90"/>
        <v>0</v>
      </c>
      <c r="T54" s="44">
        <f t="shared" si="90"/>
        <v>0</v>
      </c>
      <c r="U54" s="44">
        <f t="shared" si="90"/>
        <v>0</v>
      </c>
      <c r="V54" s="44">
        <f t="shared" si="90"/>
        <v>0</v>
      </c>
      <c r="W54" s="44">
        <f t="shared" si="90"/>
        <v>0</v>
      </c>
      <c r="X54" s="44">
        <f t="shared" si="90"/>
        <v>0</v>
      </c>
      <c r="Y54" s="44">
        <f t="shared" ref="Y54:AD54" si="91">Y51-Y52-Y53</f>
        <v>0</v>
      </c>
      <c r="Z54" s="44">
        <f t="shared" si="91"/>
        <v>0</v>
      </c>
      <c r="AA54" s="44">
        <f t="shared" si="91"/>
        <v>0</v>
      </c>
      <c r="AB54" s="44">
        <f t="shared" si="91"/>
        <v>0</v>
      </c>
      <c r="AC54" s="44">
        <f t="shared" si="91"/>
        <v>0</v>
      </c>
      <c r="AD54" s="44">
        <f t="shared" si="91"/>
        <v>0</v>
      </c>
      <c r="AE54" s="35"/>
    </row>
    <row r="55" spans="1:31" x14ac:dyDescent="0.2">
      <c r="A55" s="14">
        <v>27</v>
      </c>
      <c r="B55" s="12" t="s">
        <v>14</v>
      </c>
      <c r="C55" s="11">
        <f>IF(C54&gt;0,$E$6*C54,0)</f>
        <v>0</v>
      </c>
      <c r="D55" s="11">
        <f t="shared" ref="D55:AD55" si="92">IF(D54&gt;0,$E$6*D54,0)</f>
        <v>0</v>
      </c>
      <c r="E55" s="11">
        <f t="shared" si="92"/>
        <v>0</v>
      </c>
      <c r="F55" s="11">
        <f t="shared" si="92"/>
        <v>0</v>
      </c>
      <c r="G55" s="11">
        <f t="shared" si="92"/>
        <v>0</v>
      </c>
      <c r="H55" s="11">
        <f t="shared" si="92"/>
        <v>0</v>
      </c>
      <c r="I55" s="11">
        <f t="shared" si="92"/>
        <v>0</v>
      </c>
      <c r="J55" s="11">
        <f t="shared" si="92"/>
        <v>0</v>
      </c>
      <c r="K55" s="11">
        <f t="shared" si="92"/>
        <v>0</v>
      </c>
      <c r="L55" s="11">
        <f t="shared" si="92"/>
        <v>0</v>
      </c>
      <c r="M55" s="11">
        <f t="shared" si="92"/>
        <v>0</v>
      </c>
      <c r="N55" s="11">
        <f t="shared" si="92"/>
        <v>0</v>
      </c>
      <c r="O55" s="11">
        <f t="shared" si="92"/>
        <v>0</v>
      </c>
      <c r="P55" s="11">
        <f t="shared" si="92"/>
        <v>0</v>
      </c>
      <c r="Q55" s="11">
        <f t="shared" si="92"/>
        <v>0</v>
      </c>
      <c r="R55" s="11">
        <f t="shared" si="92"/>
        <v>0</v>
      </c>
      <c r="S55" s="11">
        <f t="shared" si="92"/>
        <v>0</v>
      </c>
      <c r="T55" s="11">
        <f t="shared" si="92"/>
        <v>0</v>
      </c>
      <c r="U55" s="11">
        <f t="shared" si="92"/>
        <v>0</v>
      </c>
      <c r="V55" s="11">
        <f t="shared" si="92"/>
        <v>0</v>
      </c>
      <c r="W55" s="11">
        <f t="shared" si="92"/>
        <v>0</v>
      </c>
      <c r="X55" s="11">
        <f t="shared" si="92"/>
        <v>0</v>
      </c>
      <c r="Y55" s="11">
        <f t="shared" si="92"/>
        <v>0</v>
      </c>
      <c r="Z55" s="11">
        <f t="shared" si="92"/>
        <v>0</v>
      </c>
      <c r="AA55" s="11">
        <f t="shared" si="92"/>
        <v>0</v>
      </c>
      <c r="AB55" s="11">
        <f t="shared" si="92"/>
        <v>0</v>
      </c>
      <c r="AC55" s="11">
        <f t="shared" si="92"/>
        <v>0</v>
      </c>
      <c r="AD55" s="11">
        <f t="shared" si="92"/>
        <v>0</v>
      </c>
      <c r="AE55" s="35"/>
    </row>
    <row r="56" spans="1:31" x14ac:dyDescent="0.2">
      <c r="A56" s="28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35"/>
    </row>
    <row r="57" spans="1:31" x14ac:dyDescent="0.2">
      <c r="A57" s="28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35"/>
    </row>
    <row r="58" spans="1:31" ht="13.5" thickBot="1" x14ac:dyDescent="0.25">
      <c r="A58" s="28"/>
      <c r="B58" s="23" t="s">
        <v>13</v>
      </c>
      <c r="C58" s="23">
        <f>C6</f>
        <v>2014</v>
      </c>
      <c r="D58" s="23">
        <f>C58+1</f>
        <v>2015</v>
      </c>
      <c r="E58" s="23">
        <f t="shared" ref="E58:J58" si="93">D58+1</f>
        <v>2016</v>
      </c>
      <c r="F58" s="23">
        <f t="shared" si="93"/>
        <v>2017</v>
      </c>
      <c r="G58" s="23">
        <f t="shared" si="93"/>
        <v>2018</v>
      </c>
      <c r="H58" s="23">
        <f t="shared" si="93"/>
        <v>2019</v>
      </c>
      <c r="I58" s="23">
        <f t="shared" si="93"/>
        <v>2020</v>
      </c>
      <c r="J58" s="23">
        <f t="shared" si="93"/>
        <v>2021</v>
      </c>
      <c r="K58" s="23">
        <f t="shared" ref="K58" si="94">J58+1</f>
        <v>2022</v>
      </c>
      <c r="L58" s="23">
        <f t="shared" ref="L58" si="95">K58+1</f>
        <v>2023</v>
      </c>
      <c r="M58" s="23">
        <f t="shared" ref="M58" si="96">L58+1</f>
        <v>2024</v>
      </c>
      <c r="N58" s="23">
        <f t="shared" ref="N58" si="97">M58+1</f>
        <v>2025</v>
      </c>
      <c r="O58" s="23">
        <f t="shared" ref="O58" si="98">N58+1</f>
        <v>2026</v>
      </c>
      <c r="P58" s="23">
        <f t="shared" ref="P58" si="99">O58+1</f>
        <v>2027</v>
      </c>
      <c r="Q58" s="23">
        <f t="shared" ref="Q58" si="100">P58+1</f>
        <v>2028</v>
      </c>
      <c r="R58" s="23">
        <f t="shared" ref="R58" si="101">Q58+1</f>
        <v>2029</v>
      </c>
      <c r="S58" s="23">
        <f t="shared" ref="S58" si="102">R58+1</f>
        <v>2030</v>
      </c>
      <c r="T58" s="23">
        <f t="shared" ref="T58" si="103">S58+1</f>
        <v>2031</v>
      </c>
      <c r="U58" s="23">
        <f t="shared" ref="U58" si="104">T58+1</f>
        <v>2032</v>
      </c>
      <c r="V58" s="23">
        <f t="shared" ref="V58" si="105">U58+1</f>
        <v>2033</v>
      </c>
      <c r="W58" s="23">
        <f t="shared" ref="W58" si="106">V58+1</f>
        <v>2034</v>
      </c>
      <c r="X58" s="23">
        <f t="shared" ref="X58" si="107">W58+1</f>
        <v>2035</v>
      </c>
      <c r="Y58" s="23">
        <f t="shared" ref="Y58" si="108">X58+1</f>
        <v>2036</v>
      </c>
      <c r="Z58" s="23">
        <f t="shared" ref="Z58" si="109">Y58+1</f>
        <v>2037</v>
      </c>
      <c r="AA58" s="23">
        <f t="shared" ref="AA58" si="110">Z58+1</f>
        <v>2038</v>
      </c>
      <c r="AB58" s="23">
        <f t="shared" ref="AB58" si="111">AA58+1</f>
        <v>2039</v>
      </c>
      <c r="AC58" s="23">
        <f t="shared" ref="AC58" si="112">AB58+1</f>
        <v>2040</v>
      </c>
      <c r="AD58" s="23">
        <f t="shared" ref="AD58" si="113">AC58+1</f>
        <v>2041</v>
      </c>
      <c r="AE58" s="35"/>
    </row>
    <row r="59" spans="1:31" x14ac:dyDescent="0.2">
      <c r="A59" s="10"/>
      <c r="B59" s="8" t="s">
        <v>12</v>
      </c>
      <c r="C59" s="9">
        <v>1</v>
      </c>
      <c r="D59" s="9">
        <v>2</v>
      </c>
      <c r="E59" s="9">
        <v>3</v>
      </c>
      <c r="F59" s="9">
        <v>4</v>
      </c>
      <c r="G59" s="9">
        <v>5</v>
      </c>
      <c r="H59" s="9">
        <v>6</v>
      </c>
      <c r="I59" s="9">
        <v>7</v>
      </c>
      <c r="J59" s="9">
        <v>8</v>
      </c>
      <c r="K59" s="9">
        <v>9</v>
      </c>
      <c r="L59" s="9">
        <v>10</v>
      </c>
      <c r="M59" s="9">
        <v>11</v>
      </c>
      <c r="N59" s="9">
        <v>12</v>
      </c>
      <c r="O59" s="9">
        <v>13</v>
      </c>
      <c r="P59" s="9">
        <v>14</v>
      </c>
      <c r="Q59" s="9">
        <v>15</v>
      </c>
      <c r="R59" s="9">
        <v>16</v>
      </c>
      <c r="S59" s="9">
        <v>17</v>
      </c>
      <c r="T59" s="9">
        <v>18</v>
      </c>
      <c r="U59" s="9">
        <v>19</v>
      </c>
      <c r="V59" s="9">
        <v>20</v>
      </c>
      <c r="W59" s="9">
        <v>21</v>
      </c>
      <c r="X59" s="9">
        <v>22</v>
      </c>
      <c r="Y59" s="9">
        <v>23</v>
      </c>
      <c r="Z59" s="9">
        <v>24</v>
      </c>
      <c r="AA59" s="9">
        <v>25</v>
      </c>
      <c r="AB59" s="9">
        <v>26</v>
      </c>
      <c r="AC59" s="9">
        <v>27</v>
      </c>
      <c r="AD59" s="9">
        <v>28</v>
      </c>
      <c r="AE59" s="8" t="s">
        <v>11</v>
      </c>
    </row>
    <row r="60" spans="1:31" ht="12.75" hidden="1" customHeight="1" x14ac:dyDescent="0.2">
      <c r="A60" s="29"/>
      <c r="B60" s="46" t="s">
        <v>5</v>
      </c>
      <c r="C60" s="47">
        <f>POWER((1+$C$7),C39-1)</f>
        <v>1</v>
      </c>
      <c r="D60" s="47">
        <f t="shared" ref="D60:J60" si="114">POWER((1+$C$7),D39-1)</f>
        <v>1.05</v>
      </c>
      <c r="E60" s="47">
        <f t="shared" si="114"/>
        <v>1.1025</v>
      </c>
      <c r="F60" s="47">
        <f t="shared" si="114"/>
        <v>1.1576250000000001</v>
      </c>
      <c r="G60" s="47">
        <f t="shared" si="114"/>
        <v>1.21550625</v>
      </c>
      <c r="H60" s="47">
        <f t="shared" si="114"/>
        <v>1.2762815625000001</v>
      </c>
      <c r="I60" s="47">
        <f t="shared" si="114"/>
        <v>1.340095640625</v>
      </c>
      <c r="J60" s="47">
        <f t="shared" si="114"/>
        <v>1.4071004226562502</v>
      </c>
      <c r="K60" s="47">
        <f t="shared" ref="K60:W60" si="115">POWER((1+$C$7),K39-1)</f>
        <v>1.4774554437890626</v>
      </c>
      <c r="L60" s="47">
        <f t="shared" si="115"/>
        <v>1.5513282159785158</v>
      </c>
      <c r="M60" s="47">
        <f t="shared" si="115"/>
        <v>1.6288946267774416</v>
      </c>
      <c r="N60" s="47">
        <f t="shared" si="115"/>
        <v>1.7103393581163138</v>
      </c>
      <c r="O60" s="47">
        <f t="shared" si="115"/>
        <v>1.7958563260221292</v>
      </c>
      <c r="P60" s="47">
        <f t="shared" si="115"/>
        <v>1.885649142323236</v>
      </c>
      <c r="Q60" s="47">
        <f t="shared" si="115"/>
        <v>1.9799315994393973</v>
      </c>
      <c r="R60" s="47">
        <f t="shared" si="115"/>
        <v>2.0789281794113679</v>
      </c>
      <c r="S60" s="47">
        <f t="shared" si="115"/>
        <v>2.182874588381936</v>
      </c>
      <c r="T60" s="47">
        <f t="shared" si="115"/>
        <v>2.2920183178010332</v>
      </c>
      <c r="U60" s="47">
        <f t="shared" si="115"/>
        <v>2.4066192336910848</v>
      </c>
      <c r="V60" s="47">
        <f t="shared" si="115"/>
        <v>2.526950195375639</v>
      </c>
      <c r="W60" s="47">
        <f t="shared" si="115"/>
        <v>2.6532977051444209</v>
      </c>
      <c r="X60" s="47">
        <f>POWER((1+$C$7),X39-1)</f>
        <v>2.7859625904016418</v>
      </c>
      <c r="Y60" s="47">
        <f t="shared" ref="Y60:AD60" si="116">POWER((1+$C$7),Y39-1)</f>
        <v>2.9252607199217238</v>
      </c>
      <c r="Z60" s="47">
        <f t="shared" si="116"/>
        <v>3.0715237559178106</v>
      </c>
      <c r="AA60" s="47">
        <f t="shared" si="116"/>
        <v>3.2250999437137007</v>
      </c>
      <c r="AB60" s="47">
        <f t="shared" si="116"/>
        <v>3.3863549408993858</v>
      </c>
      <c r="AC60" s="47">
        <f t="shared" si="116"/>
        <v>3.5556726879443552</v>
      </c>
      <c r="AD60" s="47">
        <f t="shared" si="116"/>
        <v>3.7334563223415733</v>
      </c>
      <c r="AE60" s="48"/>
    </row>
    <row r="61" spans="1:31" ht="12.75" hidden="1" customHeight="1" x14ac:dyDescent="0.2">
      <c r="A61" s="29"/>
      <c r="B61" s="49" t="s">
        <v>4</v>
      </c>
      <c r="C61" s="50">
        <f>1/C60</f>
        <v>1</v>
      </c>
      <c r="D61" s="50">
        <f>1/D60</f>
        <v>0.95238095238095233</v>
      </c>
      <c r="E61" s="50">
        <f t="shared" ref="E61:I61" si="117">1/E60</f>
        <v>0.90702947845804982</v>
      </c>
      <c r="F61" s="50">
        <f t="shared" si="117"/>
        <v>0.86383759853147601</v>
      </c>
      <c r="G61" s="50">
        <f t="shared" si="117"/>
        <v>0.82270247479188197</v>
      </c>
      <c r="H61" s="50">
        <f t="shared" si="117"/>
        <v>0.78352616646845896</v>
      </c>
      <c r="I61" s="50">
        <f t="shared" si="117"/>
        <v>0.74621539663662761</v>
      </c>
      <c r="J61" s="50">
        <f>1/J60</f>
        <v>0.71068133013012147</v>
      </c>
      <c r="K61" s="50">
        <f t="shared" ref="K61:W61" si="118">1/K60</f>
        <v>0.67683936202868722</v>
      </c>
      <c r="L61" s="50">
        <f t="shared" si="118"/>
        <v>0.64460891621779726</v>
      </c>
      <c r="M61" s="50">
        <f t="shared" si="118"/>
        <v>0.61391325354075932</v>
      </c>
      <c r="N61" s="50">
        <f t="shared" si="118"/>
        <v>0.5846792890864374</v>
      </c>
      <c r="O61" s="50">
        <f t="shared" si="118"/>
        <v>0.5568374181775595</v>
      </c>
      <c r="P61" s="50">
        <f t="shared" si="118"/>
        <v>0.53032135064529462</v>
      </c>
      <c r="Q61" s="50">
        <f t="shared" si="118"/>
        <v>0.50506795299551888</v>
      </c>
      <c r="R61" s="50">
        <f t="shared" si="118"/>
        <v>0.48101709809097021</v>
      </c>
      <c r="S61" s="50">
        <f t="shared" si="118"/>
        <v>0.45811152199140021</v>
      </c>
      <c r="T61" s="50">
        <f t="shared" si="118"/>
        <v>0.43629668761085727</v>
      </c>
      <c r="U61" s="50">
        <f t="shared" si="118"/>
        <v>0.41552065486748313</v>
      </c>
      <c r="V61" s="50">
        <f t="shared" si="118"/>
        <v>0.39573395701665059</v>
      </c>
      <c r="W61" s="50">
        <f t="shared" si="118"/>
        <v>0.37688948287300061</v>
      </c>
      <c r="X61" s="50">
        <f>1/X60</f>
        <v>0.35894236464095297</v>
      </c>
      <c r="Y61" s="50">
        <f t="shared" ref="Y61:AD61" si="119">1/Y60</f>
        <v>0.3418498710866219</v>
      </c>
      <c r="Z61" s="50">
        <f t="shared" si="119"/>
        <v>0.32557130579678267</v>
      </c>
      <c r="AA61" s="50">
        <f t="shared" si="119"/>
        <v>0.31006791028265024</v>
      </c>
      <c r="AB61" s="50">
        <f t="shared" si="119"/>
        <v>0.29530277169776209</v>
      </c>
      <c r="AC61" s="50">
        <f t="shared" si="119"/>
        <v>0.28124073495024959</v>
      </c>
      <c r="AD61" s="50">
        <f t="shared" si="119"/>
        <v>0.2678483190002377</v>
      </c>
      <c r="AE61" s="51"/>
    </row>
    <row r="62" spans="1:31" ht="12.75" hidden="1" customHeight="1" x14ac:dyDescent="0.2">
      <c r="A62" s="25"/>
      <c r="B62" s="38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38">
        <f>AE21*AD61</f>
        <v>0</v>
      </c>
    </row>
    <row r="63" spans="1:31" x14ac:dyDescent="0.2">
      <c r="A63" s="30">
        <v>28</v>
      </c>
      <c r="B63" s="6" t="s">
        <v>10</v>
      </c>
      <c r="C63" s="5">
        <f>C35+C55</f>
        <v>0</v>
      </c>
      <c r="D63" s="5">
        <f t="shared" ref="D63:J63" si="120">D35+D55</f>
        <v>0</v>
      </c>
      <c r="E63" s="5">
        <f t="shared" si="120"/>
        <v>0</v>
      </c>
      <c r="F63" s="5">
        <f t="shared" si="120"/>
        <v>0</v>
      </c>
      <c r="G63" s="5">
        <f t="shared" si="120"/>
        <v>0</v>
      </c>
      <c r="H63" s="5">
        <f t="shared" si="120"/>
        <v>0</v>
      </c>
      <c r="I63" s="5">
        <f t="shared" si="120"/>
        <v>0</v>
      </c>
      <c r="J63" s="5">
        <f t="shared" si="120"/>
        <v>0</v>
      </c>
      <c r="K63" s="5">
        <f t="shared" ref="K63:X63" si="121">K35+K55</f>
        <v>0</v>
      </c>
      <c r="L63" s="5">
        <f t="shared" si="121"/>
        <v>0</v>
      </c>
      <c r="M63" s="5">
        <f t="shared" si="121"/>
        <v>0</v>
      </c>
      <c r="N63" s="5">
        <f t="shared" si="121"/>
        <v>0</v>
      </c>
      <c r="O63" s="5">
        <f t="shared" si="121"/>
        <v>0</v>
      </c>
      <c r="P63" s="5">
        <f t="shared" si="121"/>
        <v>0</v>
      </c>
      <c r="Q63" s="5">
        <f t="shared" si="121"/>
        <v>0</v>
      </c>
      <c r="R63" s="5">
        <f t="shared" si="121"/>
        <v>0</v>
      </c>
      <c r="S63" s="5">
        <f t="shared" si="121"/>
        <v>0</v>
      </c>
      <c r="T63" s="5">
        <f t="shared" si="121"/>
        <v>0</v>
      </c>
      <c r="U63" s="5">
        <f t="shared" si="121"/>
        <v>0</v>
      </c>
      <c r="V63" s="5">
        <f t="shared" si="121"/>
        <v>0</v>
      </c>
      <c r="W63" s="5">
        <f>W35+W55</f>
        <v>0</v>
      </c>
      <c r="X63" s="5">
        <f t="shared" si="121"/>
        <v>0</v>
      </c>
      <c r="Y63" s="5">
        <f t="shared" ref="Y63:AD63" si="122">Y35+Y55</f>
        <v>0</v>
      </c>
      <c r="Z63" s="5">
        <f t="shared" si="122"/>
        <v>0</v>
      </c>
      <c r="AA63" s="5">
        <f t="shared" si="122"/>
        <v>0</v>
      </c>
      <c r="AB63" s="5">
        <f t="shared" si="122"/>
        <v>0</v>
      </c>
      <c r="AC63" s="5">
        <f>AC35+AC55</f>
        <v>0</v>
      </c>
      <c r="AD63" s="5">
        <f t="shared" si="122"/>
        <v>0</v>
      </c>
      <c r="AE63" s="7">
        <f>SUM(C63:AD63)</f>
        <v>0</v>
      </c>
    </row>
    <row r="64" spans="1:31" x14ac:dyDescent="0.2">
      <c r="A64" s="30">
        <v>29</v>
      </c>
      <c r="B64" s="6" t="s">
        <v>9</v>
      </c>
      <c r="C64" s="5">
        <f>C63*C61</f>
        <v>0</v>
      </c>
      <c r="D64" s="5">
        <f t="shared" ref="D64:J64" si="123">D63*D61</f>
        <v>0</v>
      </c>
      <c r="E64" s="5">
        <f t="shared" si="123"/>
        <v>0</v>
      </c>
      <c r="F64" s="5">
        <f t="shared" si="123"/>
        <v>0</v>
      </c>
      <c r="G64" s="5">
        <f t="shared" si="123"/>
        <v>0</v>
      </c>
      <c r="H64" s="5">
        <f t="shared" si="123"/>
        <v>0</v>
      </c>
      <c r="I64" s="5">
        <f t="shared" si="123"/>
        <v>0</v>
      </c>
      <c r="J64" s="5">
        <f t="shared" si="123"/>
        <v>0</v>
      </c>
      <c r="K64" s="5">
        <f t="shared" ref="K64:X64" si="124">K63*K61</f>
        <v>0</v>
      </c>
      <c r="L64" s="5">
        <f t="shared" si="124"/>
        <v>0</v>
      </c>
      <c r="M64" s="5">
        <f t="shared" si="124"/>
        <v>0</v>
      </c>
      <c r="N64" s="5">
        <f t="shared" si="124"/>
        <v>0</v>
      </c>
      <c r="O64" s="5">
        <f t="shared" si="124"/>
        <v>0</v>
      </c>
      <c r="P64" s="5">
        <f t="shared" si="124"/>
        <v>0</v>
      </c>
      <c r="Q64" s="5">
        <f t="shared" si="124"/>
        <v>0</v>
      </c>
      <c r="R64" s="5">
        <f t="shared" si="124"/>
        <v>0</v>
      </c>
      <c r="S64" s="5">
        <f t="shared" si="124"/>
        <v>0</v>
      </c>
      <c r="T64" s="5">
        <f t="shared" si="124"/>
        <v>0</v>
      </c>
      <c r="U64" s="5">
        <f t="shared" si="124"/>
        <v>0</v>
      </c>
      <c r="V64" s="5">
        <f t="shared" si="124"/>
        <v>0</v>
      </c>
      <c r="W64" s="5">
        <f t="shared" si="124"/>
        <v>0</v>
      </c>
      <c r="X64" s="5">
        <f t="shared" si="124"/>
        <v>0</v>
      </c>
      <c r="Y64" s="5">
        <f t="shared" ref="Y64:AD64" si="125">Y63*Y61</f>
        <v>0</v>
      </c>
      <c r="Z64" s="5">
        <f t="shared" si="125"/>
        <v>0</v>
      </c>
      <c r="AA64" s="5">
        <f t="shared" si="125"/>
        <v>0</v>
      </c>
      <c r="AB64" s="5">
        <f t="shared" si="125"/>
        <v>0</v>
      </c>
      <c r="AC64" s="5">
        <f>AC63*AC61</f>
        <v>0</v>
      </c>
      <c r="AD64" s="5">
        <f t="shared" si="125"/>
        <v>0</v>
      </c>
      <c r="AE64" s="7">
        <f>SUM(C64:AD64)</f>
        <v>0</v>
      </c>
    </row>
    <row r="65" spans="1:31" x14ac:dyDescent="0.2">
      <c r="A65" s="30">
        <v>30</v>
      </c>
      <c r="B65" s="6" t="s">
        <v>58</v>
      </c>
      <c r="C65" s="5">
        <f>C51</f>
        <v>0</v>
      </c>
      <c r="D65" s="5">
        <f t="shared" ref="D65:J65" si="126">D51</f>
        <v>0</v>
      </c>
      <c r="E65" s="5">
        <f t="shared" si="126"/>
        <v>0</v>
      </c>
      <c r="F65" s="5">
        <f t="shared" si="126"/>
        <v>0</v>
      </c>
      <c r="G65" s="5">
        <f t="shared" si="126"/>
        <v>0</v>
      </c>
      <c r="H65" s="5">
        <f t="shared" si="126"/>
        <v>0</v>
      </c>
      <c r="I65" s="5">
        <f t="shared" si="126"/>
        <v>0</v>
      </c>
      <c r="J65" s="5">
        <f t="shared" si="126"/>
        <v>0</v>
      </c>
      <c r="K65" s="5">
        <f t="shared" ref="K65:X65" si="127">K51</f>
        <v>0</v>
      </c>
      <c r="L65" s="5">
        <f t="shared" si="127"/>
        <v>0</v>
      </c>
      <c r="M65" s="5">
        <f t="shared" si="127"/>
        <v>0</v>
      </c>
      <c r="N65" s="5">
        <f t="shared" si="127"/>
        <v>0</v>
      </c>
      <c r="O65" s="5">
        <f t="shared" si="127"/>
        <v>0</v>
      </c>
      <c r="P65" s="5">
        <f t="shared" si="127"/>
        <v>0</v>
      </c>
      <c r="Q65" s="5">
        <f t="shared" si="127"/>
        <v>0</v>
      </c>
      <c r="R65" s="5">
        <f t="shared" si="127"/>
        <v>0</v>
      </c>
      <c r="S65" s="5">
        <f t="shared" si="127"/>
        <v>0</v>
      </c>
      <c r="T65" s="5">
        <f t="shared" si="127"/>
        <v>0</v>
      </c>
      <c r="U65" s="5">
        <f t="shared" si="127"/>
        <v>0</v>
      </c>
      <c r="V65" s="5">
        <f t="shared" si="127"/>
        <v>0</v>
      </c>
      <c r="W65" s="5">
        <f t="shared" si="127"/>
        <v>0</v>
      </c>
      <c r="X65" s="5">
        <f t="shared" si="127"/>
        <v>0</v>
      </c>
      <c r="Y65" s="5">
        <f t="shared" ref="Y65:AD65" si="128">Y51</f>
        <v>0</v>
      </c>
      <c r="Z65" s="5">
        <f t="shared" si="128"/>
        <v>0</v>
      </c>
      <c r="AA65" s="5">
        <f t="shared" si="128"/>
        <v>0</v>
      </c>
      <c r="AB65" s="5">
        <f t="shared" si="128"/>
        <v>0</v>
      </c>
      <c r="AC65" s="5">
        <f>AC51</f>
        <v>0</v>
      </c>
      <c r="AD65" s="5">
        <f t="shared" si="128"/>
        <v>0</v>
      </c>
      <c r="AE65" s="7">
        <f>SUM(C65:AD65)</f>
        <v>0</v>
      </c>
    </row>
    <row r="66" spans="1:31" x14ac:dyDescent="0.2">
      <c r="A66" s="30">
        <v>31</v>
      </c>
      <c r="B66" s="6" t="s">
        <v>59</v>
      </c>
      <c r="C66" s="5">
        <f>C65*C61</f>
        <v>0</v>
      </c>
      <c r="D66" s="5">
        <f t="shared" ref="D66:J66" si="129">D65*D61</f>
        <v>0</v>
      </c>
      <c r="E66" s="5">
        <f t="shared" si="129"/>
        <v>0</v>
      </c>
      <c r="F66" s="5">
        <f t="shared" si="129"/>
        <v>0</v>
      </c>
      <c r="G66" s="5">
        <f t="shared" si="129"/>
        <v>0</v>
      </c>
      <c r="H66" s="5">
        <f t="shared" si="129"/>
        <v>0</v>
      </c>
      <c r="I66" s="5">
        <f t="shared" si="129"/>
        <v>0</v>
      </c>
      <c r="J66" s="5">
        <f t="shared" si="129"/>
        <v>0</v>
      </c>
      <c r="K66" s="5">
        <f t="shared" ref="K66:X66" si="130">K65*K61</f>
        <v>0</v>
      </c>
      <c r="L66" s="5">
        <f t="shared" si="130"/>
        <v>0</v>
      </c>
      <c r="M66" s="5">
        <f t="shared" si="130"/>
        <v>0</v>
      </c>
      <c r="N66" s="5">
        <f t="shared" si="130"/>
        <v>0</v>
      </c>
      <c r="O66" s="5">
        <f t="shared" si="130"/>
        <v>0</v>
      </c>
      <c r="P66" s="5">
        <f t="shared" si="130"/>
        <v>0</v>
      </c>
      <c r="Q66" s="5">
        <f t="shared" si="130"/>
        <v>0</v>
      </c>
      <c r="R66" s="5">
        <f t="shared" si="130"/>
        <v>0</v>
      </c>
      <c r="S66" s="5">
        <f t="shared" si="130"/>
        <v>0</v>
      </c>
      <c r="T66" s="5">
        <f t="shared" si="130"/>
        <v>0</v>
      </c>
      <c r="U66" s="5">
        <f t="shared" si="130"/>
        <v>0</v>
      </c>
      <c r="V66" s="5">
        <f t="shared" si="130"/>
        <v>0</v>
      </c>
      <c r="W66" s="5">
        <f t="shared" si="130"/>
        <v>0</v>
      </c>
      <c r="X66" s="5">
        <f t="shared" si="130"/>
        <v>0</v>
      </c>
      <c r="Y66" s="5">
        <f t="shared" ref="Y66:AD66" si="131">Y65*Y61</f>
        <v>0</v>
      </c>
      <c r="Z66" s="5">
        <f t="shared" si="131"/>
        <v>0</v>
      </c>
      <c r="AA66" s="5">
        <f t="shared" si="131"/>
        <v>0</v>
      </c>
      <c r="AB66" s="5">
        <f t="shared" si="131"/>
        <v>0</v>
      </c>
      <c r="AC66" s="5">
        <f>AC65*AC61</f>
        <v>0</v>
      </c>
      <c r="AD66" s="5">
        <f t="shared" si="131"/>
        <v>0</v>
      </c>
      <c r="AE66" s="7">
        <f>SUM(C66:AD66)</f>
        <v>0</v>
      </c>
    </row>
    <row r="67" spans="1:31" x14ac:dyDescent="0.2">
      <c r="A67" s="30">
        <v>32</v>
      </c>
      <c r="B67" s="6" t="s">
        <v>8</v>
      </c>
      <c r="C67" s="5">
        <f>C66-C64</f>
        <v>0</v>
      </c>
      <c r="D67" s="5">
        <f t="shared" ref="D67:J67" si="132">D66-D64</f>
        <v>0</v>
      </c>
      <c r="E67" s="5">
        <f t="shared" si="132"/>
        <v>0</v>
      </c>
      <c r="F67" s="5">
        <f t="shared" si="132"/>
        <v>0</v>
      </c>
      <c r="G67" s="5">
        <f t="shared" si="132"/>
        <v>0</v>
      </c>
      <c r="H67" s="5">
        <f t="shared" si="132"/>
        <v>0</v>
      </c>
      <c r="I67" s="5">
        <f t="shared" si="132"/>
        <v>0</v>
      </c>
      <c r="J67" s="5">
        <f t="shared" si="132"/>
        <v>0</v>
      </c>
      <c r="K67" s="5">
        <f t="shared" ref="K67:X67" si="133">K66-K64</f>
        <v>0</v>
      </c>
      <c r="L67" s="5">
        <f t="shared" si="133"/>
        <v>0</v>
      </c>
      <c r="M67" s="5">
        <f t="shared" si="133"/>
        <v>0</v>
      </c>
      <c r="N67" s="5">
        <f t="shared" si="133"/>
        <v>0</v>
      </c>
      <c r="O67" s="5">
        <f t="shared" si="133"/>
        <v>0</v>
      </c>
      <c r="P67" s="5">
        <f t="shared" si="133"/>
        <v>0</v>
      </c>
      <c r="Q67" s="5">
        <f t="shared" si="133"/>
        <v>0</v>
      </c>
      <c r="R67" s="5">
        <f t="shared" si="133"/>
        <v>0</v>
      </c>
      <c r="S67" s="5">
        <f t="shared" si="133"/>
        <v>0</v>
      </c>
      <c r="T67" s="5">
        <f t="shared" si="133"/>
        <v>0</v>
      </c>
      <c r="U67" s="5">
        <f t="shared" si="133"/>
        <v>0</v>
      </c>
      <c r="V67" s="5">
        <f t="shared" si="133"/>
        <v>0</v>
      </c>
      <c r="W67" s="5">
        <f t="shared" si="133"/>
        <v>0</v>
      </c>
      <c r="X67" s="5">
        <f t="shared" si="133"/>
        <v>0</v>
      </c>
      <c r="Y67" s="5">
        <f t="shared" ref="Y67:AD67" si="134">Y66-Y64</f>
        <v>0</v>
      </c>
      <c r="Z67" s="5">
        <f t="shared" si="134"/>
        <v>0</v>
      </c>
      <c r="AA67" s="5">
        <f t="shared" si="134"/>
        <v>0</v>
      </c>
      <c r="AB67" s="5">
        <f t="shared" si="134"/>
        <v>0</v>
      </c>
      <c r="AC67" s="5">
        <f>AC66-AC64</f>
        <v>0</v>
      </c>
      <c r="AD67" s="5">
        <f t="shared" si="134"/>
        <v>0</v>
      </c>
      <c r="AE67" s="53">
        <f>SUM(C67:AD67)-AE62</f>
        <v>0</v>
      </c>
    </row>
    <row r="68" spans="1:31" x14ac:dyDescent="0.2">
      <c r="A68" s="30">
        <v>33</v>
      </c>
      <c r="B68" s="6" t="s">
        <v>7</v>
      </c>
      <c r="C68" s="5">
        <f>C21</f>
        <v>0</v>
      </c>
      <c r="D68" s="5">
        <f t="shared" ref="D68:J68" si="135">D21</f>
        <v>0</v>
      </c>
      <c r="E68" s="5">
        <f t="shared" si="135"/>
        <v>0</v>
      </c>
      <c r="F68" s="5">
        <f t="shared" si="135"/>
        <v>0</v>
      </c>
      <c r="G68" s="5">
        <f t="shared" si="135"/>
        <v>0</v>
      </c>
      <c r="H68" s="5">
        <f t="shared" si="135"/>
        <v>0</v>
      </c>
      <c r="I68" s="5">
        <f t="shared" si="135"/>
        <v>0</v>
      </c>
      <c r="J68" s="5">
        <f t="shared" si="135"/>
        <v>0</v>
      </c>
      <c r="K68" s="5">
        <f t="shared" ref="K68:X68" si="136">K21</f>
        <v>0</v>
      </c>
      <c r="L68" s="5">
        <f t="shared" si="136"/>
        <v>0</v>
      </c>
      <c r="M68" s="5">
        <f t="shared" si="136"/>
        <v>0</v>
      </c>
      <c r="N68" s="5">
        <f t="shared" si="136"/>
        <v>0</v>
      </c>
      <c r="O68" s="5">
        <f t="shared" si="136"/>
        <v>0</v>
      </c>
      <c r="P68" s="5">
        <f t="shared" si="136"/>
        <v>0</v>
      </c>
      <c r="Q68" s="5">
        <f t="shared" si="136"/>
        <v>0</v>
      </c>
      <c r="R68" s="5">
        <f t="shared" si="136"/>
        <v>0</v>
      </c>
      <c r="S68" s="5">
        <f t="shared" si="136"/>
        <v>0</v>
      </c>
      <c r="T68" s="5">
        <f t="shared" si="136"/>
        <v>0</v>
      </c>
      <c r="U68" s="5">
        <f t="shared" si="136"/>
        <v>0</v>
      </c>
      <c r="V68" s="5">
        <f t="shared" si="136"/>
        <v>0</v>
      </c>
      <c r="W68" s="5">
        <f t="shared" si="136"/>
        <v>0</v>
      </c>
      <c r="X68" s="5">
        <f t="shared" si="136"/>
        <v>0</v>
      </c>
      <c r="Y68" s="5">
        <f t="shared" ref="Y68:AD68" si="137">Y21</f>
        <v>0</v>
      </c>
      <c r="Z68" s="5">
        <f t="shared" si="137"/>
        <v>0</v>
      </c>
      <c r="AA68" s="5">
        <f t="shared" si="137"/>
        <v>0</v>
      </c>
      <c r="AB68" s="5">
        <f t="shared" si="137"/>
        <v>0</v>
      </c>
      <c r="AC68" s="5">
        <f>AC21</f>
        <v>0</v>
      </c>
      <c r="AD68" s="5">
        <f t="shared" si="137"/>
        <v>0</v>
      </c>
      <c r="AE68" s="7">
        <f>SUM(C68:AD68)</f>
        <v>0</v>
      </c>
    </row>
    <row r="69" spans="1:31" ht="13.5" thickBot="1" x14ac:dyDescent="0.25">
      <c r="A69" s="30">
        <v>34</v>
      </c>
      <c r="B69" s="6" t="s">
        <v>6</v>
      </c>
      <c r="C69" s="5">
        <f>C68*C61</f>
        <v>0</v>
      </c>
      <c r="D69" s="5">
        <f t="shared" ref="D69:J69" si="138">D68*D61</f>
        <v>0</v>
      </c>
      <c r="E69" s="5">
        <f t="shared" si="138"/>
        <v>0</v>
      </c>
      <c r="F69" s="5">
        <f t="shared" si="138"/>
        <v>0</v>
      </c>
      <c r="G69" s="5">
        <f t="shared" si="138"/>
        <v>0</v>
      </c>
      <c r="H69" s="5">
        <f t="shared" si="138"/>
        <v>0</v>
      </c>
      <c r="I69" s="5">
        <f t="shared" si="138"/>
        <v>0</v>
      </c>
      <c r="J69" s="5">
        <f t="shared" si="138"/>
        <v>0</v>
      </c>
      <c r="K69" s="5">
        <f t="shared" ref="K69:X69" si="139">K68*K61</f>
        <v>0</v>
      </c>
      <c r="L69" s="5">
        <f t="shared" si="139"/>
        <v>0</v>
      </c>
      <c r="M69" s="5">
        <f t="shared" si="139"/>
        <v>0</v>
      </c>
      <c r="N69" s="5">
        <f t="shared" si="139"/>
        <v>0</v>
      </c>
      <c r="O69" s="5">
        <f t="shared" si="139"/>
        <v>0</v>
      </c>
      <c r="P69" s="5">
        <f t="shared" si="139"/>
        <v>0</v>
      </c>
      <c r="Q69" s="5">
        <f t="shared" si="139"/>
        <v>0</v>
      </c>
      <c r="R69" s="5">
        <f t="shared" si="139"/>
        <v>0</v>
      </c>
      <c r="S69" s="5">
        <f t="shared" si="139"/>
        <v>0</v>
      </c>
      <c r="T69" s="5">
        <f t="shared" si="139"/>
        <v>0</v>
      </c>
      <c r="U69" s="5">
        <f t="shared" si="139"/>
        <v>0</v>
      </c>
      <c r="V69" s="5">
        <f t="shared" si="139"/>
        <v>0</v>
      </c>
      <c r="W69" s="5">
        <f t="shared" si="139"/>
        <v>0</v>
      </c>
      <c r="X69" s="5">
        <f t="shared" si="139"/>
        <v>0</v>
      </c>
      <c r="Y69" s="5">
        <f t="shared" ref="Y69:AD69" si="140">Y68*Y61</f>
        <v>0</v>
      </c>
      <c r="Z69" s="5">
        <f t="shared" si="140"/>
        <v>0</v>
      </c>
      <c r="AA69" s="5">
        <f t="shared" si="140"/>
        <v>0</v>
      </c>
      <c r="AB69" s="5">
        <f t="shared" si="140"/>
        <v>0</v>
      </c>
      <c r="AC69" s="5">
        <f>AC68*AC61</f>
        <v>0</v>
      </c>
      <c r="AD69" s="5">
        <f t="shared" si="140"/>
        <v>0</v>
      </c>
      <c r="AE69" s="53">
        <f>SUM(C69:AD69)</f>
        <v>0</v>
      </c>
    </row>
    <row r="70" spans="1:31" x14ac:dyDescent="0.2">
      <c r="A70" s="31">
        <v>35</v>
      </c>
      <c r="B70" s="64" t="s">
        <v>60</v>
      </c>
      <c r="C70" s="73" t="str">
        <f>IF(E6=0,"zadaj hodnoty do bunky E6",AE67/AE69)</f>
        <v>zadaj hodnoty do bunky E6</v>
      </c>
      <c r="D70" s="74"/>
      <c r="E70" s="75"/>
      <c r="F70" s="3"/>
      <c r="G70" s="5"/>
      <c r="H70" s="5"/>
      <c r="I70" s="5"/>
      <c r="J70" s="5"/>
      <c r="K70" s="5"/>
      <c r="L70" s="5"/>
      <c r="M70" s="3"/>
      <c r="N70" s="5"/>
      <c r="O70" s="5"/>
      <c r="P70" s="5"/>
      <c r="Q70" s="5"/>
      <c r="R70" s="5"/>
      <c r="S70" s="5"/>
      <c r="T70" s="5"/>
      <c r="U70" s="3"/>
      <c r="V70" s="3"/>
      <c r="W70" s="3"/>
      <c r="X70" s="3"/>
      <c r="Y70" s="3"/>
      <c r="Z70" s="3"/>
      <c r="AA70" s="3"/>
      <c r="AB70" s="3"/>
      <c r="AC70" s="3"/>
      <c r="AD70" s="3"/>
      <c r="AE70" s="54"/>
    </row>
    <row r="71" spans="1:31" x14ac:dyDescent="0.2">
      <c r="A71" s="55">
        <v>36</v>
      </c>
      <c r="B71" s="65" t="s">
        <v>61</v>
      </c>
      <c r="C71" s="70" t="str">
        <f>IF(E6=0,"zadaj hodnoty do bunky E6",AE67-AE69)</f>
        <v>zadaj hodnoty do bunky E6</v>
      </c>
      <c r="D71" s="71"/>
      <c r="E71" s="72"/>
      <c r="F71" s="56"/>
      <c r="G71" s="56"/>
      <c r="H71" s="56"/>
      <c r="I71" s="56"/>
      <c r="J71" s="56"/>
      <c r="K71" s="56"/>
      <c r="L71" s="56"/>
      <c r="M71" s="56"/>
      <c r="N71" s="5"/>
      <c r="O71" s="5"/>
      <c r="P71" s="5"/>
      <c r="Q71" s="5"/>
      <c r="R71" s="5"/>
      <c r="S71" s="5"/>
      <c r="T71" s="5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7"/>
    </row>
    <row r="72" spans="1:31" hidden="1" x14ac:dyDescent="0.2">
      <c r="A72" s="23"/>
      <c r="B72" s="23" t="s">
        <v>5</v>
      </c>
      <c r="C72" s="23">
        <f t="shared" ref="C72:AD72" si="141">POWER((1+$F$85),C39-1)</f>
        <v>1</v>
      </c>
      <c r="D72" s="23">
        <f t="shared" si="141"/>
        <v>1.3706199999999999</v>
      </c>
      <c r="E72" s="23">
        <f t="shared" si="141"/>
        <v>1.8785991843999998</v>
      </c>
      <c r="F72" s="23">
        <f t="shared" si="141"/>
        <v>2.5748456141223275</v>
      </c>
      <c r="G72" s="23">
        <f t="shared" si="141"/>
        <v>3.5291348956283448</v>
      </c>
      <c r="H72" s="23">
        <f t="shared" si="141"/>
        <v>4.8371028706461221</v>
      </c>
      <c r="I72" s="23">
        <f t="shared" si="141"/>
        <v>6.6298299365649873</v>
      </c>
      <c r="J72" s="23">
        <f t="shared" si="141"/>
        <v>9.0869775076547015</v>
      </c>
      <c r="K72" s="23">
        <f t="shared" si="141"/>
        <v>12.454793111541688</v>
      </c>
      <c r="L72" s="23">
        <f t="shared" si="141"/>
        <v>17.070788534541268</v>
      </c>
      <c r="M72" s="23">
        <f t="shared" si="141"/>
        <v>23.397564181212953</v>
      </c>
      <c r="N72" s="23">
        <f t="shared" si="141"/>
        <v>32.069169418054095</v>
      </c>
      <c r="O72" s="23">
        <f t="shared" si="141"/>
        <v>43.954644987773307</v>
      </c>
      <c r="P72" s="23">
        <f t="shared" si="141"/>
        <v>60.245115513141847</v>
      </c>
      <c r="Q72" s="23">
        <f t="shared" si="141"/>
        <v>82.57316022462247</v>
      </c>
      <c r="R72" s="23">
        <f t="shared" si="141"/>
        <v>113.17642486707203</v>
      </c>
      <c r="S72" s="23">
        <f t="shared" si="141"/>
        <v>155.12187145130628</v>
      </c>
      <c r="T72" s="23">
        <f t="shared" si="141"/>
        <v>212.61313944858941</v>
      </c>
      <c r="U72" s="23">
        <f t="shared" si="141"/>
        <v>291.41182119102558</v>
      </c>
      <c r="V72" s="23">
        <f t="shared" si="141"/>
        <v>399.41487036084345</v>
      </c>
      <c r="W72" s="23">
        <f t="shared" si="141"/>
        <v>547.4460096139793</v>
      </c>
      <c r="X72" s="23">
        <f t="shared" si="141"/>
        <v>750.34044969711238</v>
      </c>
      <c r="Y72" s="23">
        <f t="shared" si="141"/>
        <v>1028.4316271638561</v>
      </c>
      <c r="Z72" s="23">
        <f t="shared" si="141"/>
        <v>1409.588956823324</v>
      </c>
      <c r="AA72" s="23">
        <f t="shared" si="141"/>
        <v>1932.0108160011846</v>
      </c>
      <c r="AB72" s="23">
        <f t="shared" si="141"/>
        <v>2648.0526646275439</v>
      </c>
      <c r="AC72" s="23">
        <f t="shared" si="141"/>
        <v>3629.4739431918038</v>
      </c>
      <c r="AD72" s="23">
        <f t="shared" si="141"/>
        <v>4974.6295760175499</v>
      </c>
      <c r="AE72" s="23"/>
    </row>
    <row r="73" spans="1:31" hidden="1" x14ac:dyDescent="0.2">
      <c r="A73" s="23"/>
      <c r="B73" s="23" t="s">
        <v>4</v>
      </c>
      <c r="C73" s="23">
        <f>1/C72</f>
        <v>1</v>
      </c>
      <c r="D73" s="23">
        <f t="shared" ref="D73:J73" si="142">1/D72</f>
        <v>0.72959682479461851</v>
      </c>
      <c r="E73" s="23">
        <f t="shared" si="142"/>
        <v>0.53231152675038929</v>
      </c>
      <c r="F73" s="23">
        <f t="shared" si="142"/>
        <v>0.38837279971865968</v>
      </c>
      <c r="G73" s="23">
        <f t="shared" si="142"/>
        <v>0.2833555615113304</v>
      </c>
      <c r="H73" s="23">
        <f t="shared" si="142"/>
        <v>0.20673531796656286</v>
      </c>
      <c r="I73" s="23">
        <f t="shared" si="142"/>
        <v>0.15083343156131013</v>
      </c>
      <c r="J73" s="23">
        <f t="shared" si="142"/>
        <v>0.11004759274000828</v>
      </c>
      <c r="K73" s="23">
        <f t="shared" ref="K73:AD73" si="143">1/K72</f>
        <v>8.0290374239401344E-2</v>
      </c>
      <c r="L73" s="23">
        <f t="shared" si="143"/>
        <v>5.8579602106638852E-2</v>
      </c>
      <c r="M73" s="23">
        <f t="shared" si="143"/>
        <v>4.273949169473585E-2</v>
      </c>
      <c r="N73" s="23">
        <f t="shared" si="143"/>
        <v>3.1182597433815247E-2</v>
      </c>
      <c r="O73" s="23">
        <f t="shared" si="143"/>
        <v>2.2750724076560421E-2</v>
      </c>
      <c r="P73" s="23">
        <f t="shared" si="143"/>
        <v>1.6598856048036962E-2</v>
      </c>
      <c r="Q73" s="23">
        <f t="shared" si="143"/>
        <v>1.2110472667870719E-2</v>
      </c>
      <c r="R73" s="23">
        <f t="shared" si="143"/>
        <v>8.8357624052404909E-3</v>
      </c>
      <c r="S73" s="23">
        <f t="shared" si="143"/>
        <v>6.4465441955031226E-3</v>
      </c>
      <c r="T73" s="23">
        <f t="shared" si="143"/>
        <v>4.7033781759372563E-3</v>
      </c>
      <c r="U73" s="23">
        <f t="shared" si="143"/>
        <v>3.4315697829721274E-3</v>
      </c>
      <c r="V73" s="23">
        <f t="shared" si="143"/>
        <v>2.5036624177176225E-3</v>
      </c>
      <c r="W73" s="23">
        <f t="shared" si="143"/>
        <v>1.8266641503243948E-3</v>
      </c>
      <c r="X73" s="23">
        <f t="shared" si="143"/>
        <v>1.332728364042838E-3</v>
      </c>
      <c r="Y73" s="23">
        <f t="shared" si="143"/>
        <v>9.7235438271938107E-4</v>
      </c>
      <c r="Z73" s="23">
        <f t="shared" si="143"/>
        <v>7.0942667020719192E-4</v>
      </c>
      <c r="AA73" s="23">
        <f t="shared" si="143"/>
        <v>5.1759544600778618E-4</v>
      </c>
      <c r="AB73" s="23">
        <f t="shared" si="143"/>
        <v>3.7763599393543512E-4</v>
      </c>
      <c r="AC73" s="23">
        <f t="shared" si="143"/>
        <v>2.7552202210345329E-4</v>
      </c>
      <c r="AD73" s="23">
        <f t="shared" si="143"/>
        <v>2.0101999248767224E-4</v>
      </c>
      <c r="AE73" s="23"/>
    </row>
    <row r="74" spans="1:31" hidden="1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</row>
    <row r="75" spans="1:31" hidden="1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</row>
    <row r="76" spans="1:31" hidden="1" x14ac:dyDescent="0.2">
      <c r="A76" s="23"/>
      <c r="B76" s="23"/>
      <c r="C76" s="62">
        <f t="shared" ref="C76:AD76" si="144">C63*C73</f>
        <v>0</v>
      </c>
      <c r="D76" s="62">
        <f t="shared" si="144"/>
        <v>0</v>
      </c>
      <c r="E76" s="62">
        <f t="shared" si="144"/>
        <v>0</v>
      </c>
      <c r="F76" s="62">
        <f t="shared" si="144"/>
        <v>0</v>
      </c>
      <c r="G76" s="62">
        <f t="shared" si="144"/>
        <v>0</v>
      </c>
      <c r="H76" s="62">
        <f t="shared" si="144"/>
        <v>0</v>
      </c>
      <c r="I76" s="62">
        <f t="shared" si="144"/>
        <v>0</v>
      </c>
      <c r="J76" s="62">
        <f t="shared" si="144"/>
        <v>0</v>
      </c>
      <c r="K76" s="62">
        <f t="shared" si="144"/>
        <v>0</v>
      </c>
      <c r="L76" s="62">
        <f t="shared" si="144"/>
        <v>0</v>
      </c>
      <c r="M76" s="62">
        <f t="shared" si="144"/>
        <v>0</v>
      </c>
      <c r="N76" s="62">
        <f t="shared" si="144"/>
        <v>0</v>
      </c>
      <c r="O76" s="62">
        <f t="shared" si="144"/>
        <v>0</v>
      </c>
      <c r="P76" s="62">
        <f t="shared" si="144"/>
        <v>0</v>
      </c>
      <c r="Q76" s="62">
        <f t="shared" si="144"/>
        <v>0</v>
      </c>
      <c r="R76" s="62">
        <f t="shared" si="144"/>
        <v>0</v>
      </c>
      <c r="S76" s="62">
        <f t="shared" si="144"/>
        <v>0</v>
      </c>
      <c r="T76" s="62">
        <f t="shared" si="144"/>
        <v>0</v>
      </c>
      <c r="U76" s="62">
        <f t="shared" si="144"/>
        <v>0</v>
      </c>
      <c r="V76" s="62">
        <f t="shared" si="144"/>
        <v>0</v>
      </c>
      <c r="W76" s="62">
        <f t="shared" si="144"/>
        <v>0</v>
      </c>
      <c r="X76" s="62">
        <f t="shared" si="144"/>
        <v>0</v>
      </c>
      <c r="Y76" s="62">
        <f t="shared" si="144"/>
        <v>0</v>
      </c>
      <c r="Z76" s="62">
        <f t="shared" si="144"/>
        <v>0</v>
      </c>
      <c r="AA76" s="62">
        <f t="shared" si="144"/>
        <v>0</v>
      </c>
      <c r="AB76" s="62">
        <f t="shared" si="144"/>
        <v>0</v>
      </c>
      <c r="AC76" s="62">
        <f t="shared" si="144"/>
        <v>0</v>
      </c>
      <c r="AD76" s="62">
        <f t="shared" si="144"/>
        <v>0</v>
      </c>
      <c r="AE76" s="63">
        <f>SUM(C76:AD76)</f>
        <v>0</v>
      </c>
    </row>
    <row r="77" spans="1:31" hidden="1" x14ac:dyDescent="0.2">
      <c r="A77" s="23"/>
      <c r="B77" s="23"/>
      <c r="C77" s="62">
        <f t="shared" ref="C77:AD77" si="145">C65*C73</f>
        <v>0</v>
      </c>
      <c r="D77" s="62">
        <f t="shared" si="145"/>
        <v>0</v>
      </c>
      <c r="E77" s="62">
        <f t="shared" si="145"/>
        <v>0</v>
      </c>
      <c r="F77" s="62">
        <f t="shared" si="145"/>
        <v>0</v>
      </c>
      <c r="G77" s="62">
        <f t="shared" si="145"/>
        <v>0</v>
      </c>
      <c r="H77" s="62">
        <f t="shared" si="145"/>
        <v>0</v>
      </c>
      <c r="I77" s="62">
        <f t="shared" si="145"/>
        <v>0</v>
      </c>
      <c r="J77" s="62">
        <f t="shared" si="145"/>
        <v>0</v>
      </c>
      <c r="K77" s="62">
        <f t="shared" si="145"/>
        <v>0</v>
      </c>
      <c r="L77" s="62">
        <f t="shared" si="145"/>
        <v>0</v>
      </c>
      <c r="M77" s="62">
        <f t="shared" si="145"/>
        <v>0</v>
      </c>
      <c r="N77" s="62">
        <f t="shared" si="145"/>
        <v>0</v>
      </c>
      <c r="O77" s="62">
        <f t="shared" si="145"/>
        <v>0</v>
      </c>
      <c r="P77" s="62">
        <f t="shared" si="145"/>
        <v>0</v>
      </c>
      <c r="Q77" s="62">
        <f t="shared" si="145"/>
        <v>0</v>
      </c>
      <c r="R77" s="62">
        <f t="shared" si="145"/>
        <v>0</v>
      </c>
      <c r="S77" s="62">
        <f t="shared" si="145"/>
        <v>0</v>
      </c>
      <c r="T77" s="62">
        <f t="shared" si="145"/>
        <v>0</v>
      </c>
      <c r="U77" s="62">
        <f t="shared" si="145"/>
        <v>0</v>
      </c>
      <c r="V77" s="62">
        <f t="shared" si="145"/>
        <v>0</v>
      </c>
      <c r="W77" s="62">
        <f t="shared" si="145"/>
        <v>0</v>
      </c>
      <c r="X77" s="62">
        <f t="shared" si="145"/>
        <v>0</v>
      </c>
      <c r="Y77" s="62">
        <f t="shared" si="145"/>
        <v>0</v>
      </c>
      <c r="Z77" s="62">
        <f t="shared" si="145"/>
        <v>0</v>
      </c>
      <c r="AA77" s="62">
        <f t="shared" si="145"/>
        <v>0</v>
      </c>
      <c r="AB77" s="62">
        <f t="shared" si="145"/>
        <v>0</v>
      </c>
      <c r="AC77" s="62">
        <f t="shared" si="145"/>
        <v>0</v>
      </c>
      <c r="AD77" s="62">
        <f t="shared" si="145"/>
        <v>0</v>
      </c>
      <c r="AE77" s="63">
        <f>SUM(C77:AD77)</f>
        <v>0</v>
      </c>
    </row>
    <row r="78" spans="1:31" hidden="1" x14ac:dyDescent="0.2">
      <c r="A78" s="23"/>
      <c r="B78" s="23"/>
      <c r="C78" s="62">
        <f>C77-C76</f>
        <v>0</v>
      </c>
      <c r="D78" s="62">
        <f t="shared" ref="D78" si="146">D77-D76</f>
        <v>0</v>
      </c>
      <c r="E78" s="62">
        <f t="shared" ref="E78:AD78" si="147">E77-E76</f>
        <v>0</v>
      </c>
      <c r="F78" s="62">
        <f t="shared" si="147"/>
        <v>0</v>
      </c>
      <c r="G78" s="62">
        <f t="shared" si="147"/>
        <v>0</v>
      </c>
      <c r="H78" s="62">
        <f t="shared" si="147"/>
        <v>0</v>
      </c>
      <c r="I78" s="62">
        <f t="shared" si="147"/>
        <v>0</v>
      </c>
      <c r="J78" s="62">
        <f t="shared" si="147"/>
        <v>0</v>
      </c>
      <c r="K78" s="62">
        <f t="shared" si="147"/>
        <v>0</v>
      </c>
      <c r="L78" s="62">
        <f t="shared" si="147"/>
        <v>0</v>
      </c>
      <c r="M78" s="62">
        <f t="shared" si="147"/>
        <v>0</v>
      </c>
      <c r="N78" s="62">
        <f t="shared" si="147"/>
        <v>0</v>
      </c>
      <c r="O78" s="62">
        <f t="shared" si="147"/>
        <v>0</v>
      </c>
      <c r="P78" s="62">
        <f t="shared" si="147"/>
        <v>0</v>
      </c>
      <c r="Q78" s="62">
        <f t="shared" si="147"/>
        <v>0</v>
      </c>
      <c r="R78" s="62">
        <f t="shared" si="147"/>
        <v>0</v>
      </c>
      <c r="S78" s="62">
        <f t="shared" si="147"/>
        <v>0</v>
      </c>
      <c r="T78" s="62">
        <f t="shared" si="147"/>
        <v>0</v>
      </c>
      <c r="U78" s="62">
        <f t="shared" si="147"/>
        <v>0</v>
      </c>
      <c r="V78" s="62">
        <f t="shared" si="147"/>
        <v>0</v>
      </c>
      <c r="W78" s="62">
        <f t="shared" si="147"/>
        <v>0</v>
      </c>
      <c r="X78" s="62">
        <f t="shared" si="147"/>
        <v>0</v>
      </c>
      <c r="Y78" s="62">
        <f t="shared" si="147"/>
        <v>0</v>
      </c>
      <c r="Z78" s="62">
        <f t="shared" si="147"/>
        <v>0</v>
      </c>
      <c r="AA78" s="62">
        <f t="shared" si="147"/>
        <v>0</v>
      </c>
      <c r="AB78" s="62">
        <f t="shared" si="147"/>
        <v>0</v>
      </c>
      <c r="AC78" s="62">
        <f t="shared" si="147"/>
        <v>0</v>
      </c>
      <c r="AD78" s="62">
        <f t="shared" si="147"/>
        <v>0</v>
      </c>
      <c r="AE78" s="63">
        <f>SUM(C78:AD78)</f>
        <v>0</v>
      </c>
    </row>
    <row r="79" spans="1:31" hidden="1" x14ac:dyDescent="0.2">
      <c r="A79" s="23"/>
      <c r="B79" s="23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3">
        <f>SUM(C79:AD79)</f>
        <v>0</v>
      </c>
    </row>
    <row r="80" spans="1:31" hidden="1" x14ac:dyDescent="0.2">
      <c r="A80" s="23"/>
      <c r="B80" s="23"/>
      <c r="C80" s="62">
        <f t="shared" ref="C80:AD80" si="148">C68*C73</f>
        <v>0</v>
      </c>
      <c r="D80" s="62">
        <f t="shared" si="148"/>
        <v>0</v>
      </c>
      <c r="E80" s="62">
        <f t="shared" si="148"/>
        <v>0</v>
      </c>
      <c r="F80" s="62">
        <f t="shared" si="148"/>
        <v>0</v>
      </c>
      <c r="G80" s="62">
        <f t="shared" si="148"/>
        <v>0</v>
      </c>
      <c r="H80" s="62">
        <f t="shared" si="148"/>
        <v>0</v>
      </c>
      <c r="I80" s="62">
        <f t="shared" si="148"/>
        <v>0</v>
      </c>
      <c r="J80" s="62">
        <f t="shared" si="148"/>
        <v>0</v>
      </c>
      <c r="K80" s="62">
        <f t="shared" si="148"/>
        <v>0</v>
      </c>
      <c r="L80" s="62">
        <f t="shared" si="148"/>
        <v>0</v>
      </c>
      <c r="M80" s="62">
        <f t="shared" si="148"/>
        <v>0</v>
      </c>
      <c r="N80" s="62">
        <f t="shared" si="148"/>
        <v>0</v>
      </c>
      <c r="O80" s="62">
        <f t="shared" si="148"/>
        <v>0</v>
      </c>
      <c r="P80" s="62">
        <f t="shared" si="148"/>
        <v>0</v>
      </c>
      <c r="Q80" s="62">
        <f t="shared" si="148"/>
        <v>0</v>
      </c>
      <c r="R80" s="62">
        <f t="shared" si="148"/>
        <v>0</v>
      </c>
      <c r="S80" s="62">
        <f t="shared" si="148"/>
        <v>0</v>
      </c>
      <c r="T80" s="62">
        <f t="shared" si="148"/>
        <v>0</v>
      </c>
      <c r="U80" s="62">
        <f t="shared" si="148"/>
        <v>0</v>
      </c>
      <c r="V80" s="62">
        <f t="shared" si="148"/>
        <v>0</v>
      </c>
      <c r="W80" s="62">
        <f t="shared" si="148"/>
        <v>0</v>
      </c>
      <c r="X80" s="62">
        <f t="shared" si="148"/>
        <v>0</v>
      </c>
      <c r="Y80" s="62">
        <f t="shared" si="148"/>
        <v>0</v>
      </c>
      <c r="Z80" s="62">
        <f t="shared" si="148"/>
        <v>0</v>
      </c>
      <c r="AA80" s="62">
        <f t="shared" si="148"/>
        <v>0</v>
      </c>
      <c r="AB80" s="62">
        <f t="shared" si="148"/>
        <v>0</v>
      </c>
      <c r="AC80" s="62">
        <f t="shared" si="148"/>
        <v>0</v>
      </c>
      <c r="AD80" s="62">
        <f t="shared" si="148"/>
        <v>0</v>
      </c>
      <c r="AE80" s="63">
        <f>SUM(C80:AD80)</f>
        <v>0</v>
      </c>
    </row>
    <row r="81" spans="1:31" hidden="1" x14ac:dyDescent="0.2">
      <c r="A81" s="23"/>
      <c r="B81" s="23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3"/>
    </row>
    <row r="82" spans="1:31" hidden="1" x14ac:dyDescent="0.2">
      <c r="A82" s="23"/>
      <c r="B82" s="61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3"/>
    </row>
    <row r="83" spans="1:31" hidden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</row>
    <row r="84" spans="1:31" hidden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</row>
    <row r="85" spans="1:31" ht="15.75" hidden="1" x14ac:dyDescent="0.3">
      <c r="A85" s="23"/>
      <c r="B85" s="23"/>
      <c r="C85" s="23"/>
      <c r="D85" s="23"/>
      <c r="E85" s="2" t="s">
        <v>3</v>
      </c>
      <c r="F85" s="4">
        <v>0.37062</v>
      </c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</row>
    <row r="86" spans="1:31" ht="15.75" hidden="1" x14ac:dyDescent="0.3">
      <c r="A86" s="23"/>
      <c r="B86" s="3" t="s">
        <v>2</v>
      </c>
      <c r="C86" s="62" t="e">
        <f>C7+(C71/(C71-F86))*(F85-C7)</f>
        <v>#VALUE!</v>
      </c>
      <c r="D86" s="23"/>
      <c r="E86" s="2" t="s">
        <v>1</v>
      </c>
      <c r="F86" s="67">
        <f>AE78-AE80</f>
        <v>0</v>
      </c>
      <c r="G86" s="67"/>
      <c r="H86" s="67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</row>
    <row r="87" spans="1:31" hidden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</row>
    <row r="88" spans="1:3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</row>
  </sheetData>
  <sheetProtection password="80EC" sheet="1" objects="1" scenarios="1"/>
  <mergeCells count="5">
    <mergeCell ref="H6:J6"/>
    <mergeCell ref="F86:H86"/>
    <mergeCell ref="E6:F6"/>
    <mergeCell ref="C71:E71"/>
    <mergeCell ref="C70:E70"/>
  </mergeCells>
  <conditionalFormatting sqref="E6">
    <cfRule type="cellIs" dxfId="3" priority="24" operator="equal">
      <formula>0</formula>
    </cfRule>
  </conditionalFormatting>
  <conditionalFormatting sqref="H6">
    <cfRule type="containsText" dxfId="2" priority="21" operator="containsText" text="zadaj">
      <formula>NOT(ISERROR(SEARCH("zadaj",H6)))</formula>
    </cfRule>
  </conditionalFormatting>
  <conditionalFormatting sqref="C70">
    <cfRule type="containsText" dxfId="1" priority="11" operator="containsText" text="zadaj">
      <formula>NOT(ISERROR(SEARCH("zadaj",C70)))</formula>
    </cfRule>
  </conditionalFormatting>
  <conditionalFormatting sqref="C71">
    <cfRule type="containsText" dxfId="0" priority="5" operator="containsText" text="zadaj">
      <formula>NOT(ISERROR(SEARCH("zadaj",C71)))</formula>
    </cfRule>
  </conditionalFormatting>
  <dataValidations disablePrompts="1" count="1">
    <dataValidation type="list" allowBlank="1" showInputMessage="1" showErrorMessage="1" promptTitle="=daň" sqref="E6">
      <formula1>daň</formula1>
    </dataValidation>
  </dataValidations>
  <pageMargins left="0.74803149606299213" right="0.74803149606299213" top="0.98425196850393704" bottom="0.98425196850393704" header="0.51181102362204722" footer="0.51181102362204722"/>
  <pageSetup paperSize="9" scale="40" orientation="landscape" r:id="rId1"/>
  <headerFooter alignWithMargins="0">
    <oddHeader>&amp;C&amp;P z &amp;N&amp;RPríloha č. 5 ŽoNFP Finančná analýza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finančná analýza</vt:lpstr>
      <vt:lpstr>daň</vt:lpstr>
      <vt:lpstr>'finančná analýza'!Oblasť_tlače</vt:lpstr>
    </vt:vector>
  </TitlesOfParts>
  <Company>MH 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</dc:creator>
  <cp:lastModifiedBy>Nemec Jozef</cp:lastModifiedBy>
  <cp:lastPrinted>2012-02-15T14:41:57Z</cp:lastPrinted>
  <dcterms:created xsi:type="dcterms:W3CDTF">2011-08-24T14:26:15Z</dcterms:created>
  <dcterms:modified xsi:type="dcterms:W3CDTF">2013-06-04T12:05:29Z</dcterms:modified>
</cp:coreProperties>
</file>